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2019 학적변동\전공변경\새 폴더\"/>
    </mc:Choice>
  </mc:AlternateContent>
  <bookViews>
    <workbookView xWindow="480" yWindow="570" windowWidth="18195" windowHeight="11280"/>
  </bookViews>
  <sheets>
    <sheet name="전과여석(2학년, 2018년도 모집단위 기준)" sheetId="8" r:id="rId1"/>
    <sheet name="전과여석(3학년, 2017년도 모집단위 기준)" sheetId="9" r:id="rId2"/>
  </sheets>
  <definedNames>
    <definedName name="_xlnm._FilterDatabase" localSheetId="0" hidden="1">'전과여석(2학년, 2018년도 모집단위 기준)'!$A$5:$H$5</definedName>
    <definedName name="_xlnm._FilterDatabase" localSheetId="1" hidden="1">'전과여석(3학년, 2017년도 모집단위 기준)'!$A$5:$J$42</definedName>
  </definedNames>
  <calcPr calcId="162913"/>
</workbook>
</file>

<file path=xl/calcChain.xml><?xml version="1.0" encoding="utf-8"?>
<calcChain xmlns="http://schemas.openxmlformats.org/spreadsheetml/2006/main">
  <c r="H48" i="9" l="1"/>
  <c r="E48" i="8" l="1"/>
  <c r="D6" i="9" l="1"/>
  <c r="G6" i="9" s="1"/>
  <c r="D7" i="9"/>
  <c r="G7" i="9" s="1"/>
  <c r="I7" i="9" s="1"/>
  <c r="D8" i="9"/>
  <c r="G8" i="9" s="1"/>
  <c r="I8" i="9" s="1"/>
  <c r="D9" i="9"/>
  <c r="G9" i="9"/>
  <c r="I9" i="9" s="1"/>
  <c r="D10" i="9"/>
  <c r="G10" i="9" s="1"/>
  <c r="I10" i="9" s="1"/>
  <c r="D11" i="9"/>
  <c r="G11" i="9" s="1"/>
  <c r="I11" i="9" s="1"/>
  <c r="D12" i="9"/>
  <c r="G12" i="9" s="1"/>
  <c r="I12" i="9" s="1"/>
  <c r="D13" i="9"/>
  <c r="G13" i="9" s="1"/>
  <c r="I13" i="9" s="1"/>
  <c r="D14" i="9"/>
  <c r="G14" i="9" s="1"/>
  <c r="I14" i="9" s="1"/>
  <c r="D15" i="9"/>
  <c r="G15" i="9" s="1"/>
  <c r="I15" i="9" s="1"/>
  <c r="D16" i="9"/>
  <c r="G16" i="9"/>
  <c r="I16" i="9" s="1"/>
  <c r="D17" i="9"/>
  <c r="G17" i="9" s="1"/>
  <c r="I17" i="9" s="1"/>
  <c r="D18" i="9"/>
  <c r="G18" i="9" s="1"/>
  <c r="I18" i="9" s="1"/>
  <c r="D19" i="9"/>
  <c r="G19" i="9" s="1"/>
  <c r="I19" i="9" s="1"/>
  <c r="D20" i="9"/>
  <c r="G20" i="9" s="1"/>
  <c r="I20" i="9" s="1"/>
  <c r="D21" i="9"/>
  <c r="G21" i="9" s="1"/>
  <c r="I21" i="9" s="1"/>
  <c r="D22" i="9"/>
  <c r="G22" i="9"/>
  <c r="I22" i="9" s="1"/>
  <c r="D23" i="9"/>
  <c r="G23" i="9" s="1"/>
  <c r="I23" i="9" s="1"/>
  <c r="D24" i="9"/>
  <c r="G24" i="9"/>
  <c r="I24" i="9" s="1"/>
  <c r="D25" i="9"/>
  <c r="G25" i="9"/>
  <c r="I25" i="9" s="1"/>
  <c r="D26" i="9"/>
  <c r="G26" i="9" s="1"/>
  <c r="I26" i="9" s="1"/>
  <c r="D27" i="9"/>
  <c r="G27" i="9" s="1"/>
  <c r="I27" i="9" s="1"/>
  <c r="D28" i="9"/>
  <c r="G28" i="9" s="1"/>
  <c r="I28" i="9" s="1"/>
  <c r="D29" i="9"/>
  <c r="G29" i="9" s="1"/>
  <c r="I29" i="9" s="1"/>
  <c r="D30" i="9"/>
  <c r="G30" i="9"/>
  <c r="I30" i="9" s="1"/>
  <c r="D31" i="9"/>
  <c r="G31" i="9" s="1"/>
  <c r="I31" i="9" s="1"/>
  <c r="D32" i="9"/>
  <c r="G32" i="9"/>
  <c r="I32" i="9" s="1"/>
  <c r="D33" i="9"/>
  <c r="G33" i="9"/>
  <c r="I33" i="9" s="1"/>
  <c r="D34" i="9"/>
  <c r="G34" i="9"/>
  <c r="I34" i="9" s="1"/>
  <c r="D35" i="9"/>
  <c r="G35" i="9" s="1"/>
  <c r="I35" i="9" s="1"/>
  <c r="D36" i="9"/>
  <c r="G36" i="9" s="1"/>
  <c r="I36" i="9" s="1"/>
  <c r="D37" i="9"/>
  <c r="G37" i="9" s="1"/>
  <c r="I37" i="9" s="1"/>
  <c r="D38" i="9"/>
  <c r="G38" i="9"/>
  <c r="I38" i="9" s="1"/>
  <c r="D39" i="9"/>
  <c r="G39" i="9" s="1"/>
  <c r="I39" i="9" s="1"/>
  <c r="D40" i="9"/>
  <c r="G40" i="9"/>
  <c r="I40" i="9" s="1"/>
  <c r="D41" i="9"/>
  <c r="G41" i="9" s="1"/>
  <c r="I41" i="9" s="1"/>
  <c r="D42" i="9"/>
  <c r="G42" i="9" s="1"/>
  <c r="I42" i="9" s="1"/>
  <c r="D43" i="9"/>
  <c r="G43" i="9" s="1"/>
  <c r="I43" i="9" s="1"/>
  <c r="D44" i="9"/>
  <c r="G44" i="9" s="1"/>
  <c r="I44" i="9" s="1"/>
  <c r="D45" i="9"/>
  <c r="G45" i="9"/>
  <c r="I45" i="9" s="1"/>
  <c r="D46" i="9"/>
  <c r="G46" i="9"/>
  <c r="I46" i="9" s="1"/>
  <c r="D47" i="9"/>
  <c r="G47" i="9" s="1"/>
  <c r="I47" i="9" s="1"/>
  <c r="E48" i="9"/>
  <c r="F48" i="9"/>
  <c r="D6" i="8"/>
  <c r="F6" i="8" s="1"/>
  <c r="D7" i="8"/>
  <c r="F7" i="8" s="1"/>
  <c r="D8" i="8"/>
  <c r="F8" i="8" s="1"/>
  <c r="D9" i="8"/>
  <c r="F9" i="8" s="1"/>
  <c r="D10" i="8"/>
  <c r="F10" i="8" s="1"/>
  <c r="D11" i="8"/>
  <c r="F11" i="8" s="1"/>
  <c r="D12" i="8"/>
  <c r="F12" i="8" s="1"/>
  <c r="D13" i="8"/>
  <c r="F13" i="8" s="1"/>
  <c r="D14" i="8"/>
  <c r="F14" i="8" s="1"/>
  <c r="D15" i="8"/>
  <c r="F15" i="8" s="1"/>
  <c r="D16" i="8"/>
  <c r="F16" i="8" s="1"/>
  <c r="D17" i="8"/>
  <c r="F17" i="8" s="1"/>
  <c r="D18" i="8"/>
  <c r="F18" i="8" s="1"/>
  <c r="D19" i="8"/>
  <c r="F19" i="8" s="1"/>
  <c r="D20" i="8"/>
  <c r="F20" i="8" s="1"/>
  <c r="D21" i="8"/>
  <c r="F21" i="8" s="1"/>
  <c r="D22" i="8"/>
  <c r="F22" i="8" s="1"/>
  <c r="D23" i="8"/>
  <c r="F23" i="8" s="1"/>
  <c r="D24" i="8"/>
  <c r="F24" i="8" s="1"/>
  <c r="D25" i="8"/>
  <c r="F25" i="8" s="1"/>
  <c r="D26" i="8"/>
  <c r="F26" i="8" s="1"/>
  <c r="D27" i="8"/>
  <c r="F27" i="8" s="1"/>
  <c r="D28" i="8"/>
  <c r="F28" i="8" s="1"/>
  <c r="D29" i="8"/>
  <c r="F29" i="8" s="1"/>
  <c r="D30" i="8"/>
  <c r="F30" i="8" s="1"/>
  <c r="D31" i="8"/>
  <c r="F31" i="8" s="1"/>
  <c r="D32" i="8"/>
  <c r="F32" i="8" s="1"/>
  <c r="D33" i="8"/>
  <c r="F33" i="8" s="1"/>
  <c r="D34" i="8"/>
  <c r="F34" i="8" s="1"/>
  <c r="D35" i="8"/>
  <c r="F35" i="8" s="1"/>
  <c r="D36" i="8"/>
  <c r="F36" i="8" s="1"/>
  <c r="D37" i="8"/>
  <c r="F37" i="8" s="1"/>
  <c r="D38" i="8"/>
  <c r="F38" i="8" s="1"/>
  <c r="D39" i="8"/>
  <c r="F39" i="8" s="1"/>
  <c r="D40" i="8"/>
  <c r="F40" i="8" s="1"/>
  <c r="D41" i="8"/>
  <c r="F41" i="8" s="1"/>
  <c r="D42" i="8"/>
  <c r="F42" i="8" s="1"/>
  <c r="D43" i="8"/>
  <c r="F43" i="8" s="1"/>
  <c r="D44" i="8"/>
  <c r="F44" i="8" s="1"/>
  <c r="D45" i="8"/>
  <c r="F45" i="8" s="1"/>
  <c r="D46" i="8"/>
  <c r="F46" i="8" s="1"/>
  <c r="D47" i="8"/>
  <c r="F47" i="8" s="1"/>
  <c r="G48" i="9" l="1"/>
  <c r="I6" i="9"/>
  <c r="I48" i="9" s="1"/>
  <c r="F48" i="8"/>
  <c r="D48" i="8"/>
  <c r="D48" i="9"/>
</calcChain>
</file>

<file path=xl/sharedStrings.xml><?xml version="1.0" encoding="utf-8"?>
<sst xmlns="http://schemas.openxmlformats.org/spreadsheetml/2006/main" count="134" uniqueCount="131">
  <si>
    <t>대학</t>
    <phoneticPr fontId="2" type="noConversion"/>
  </si>
  <si>
    <t>합계</t>
    <phoneticPr fontId="2" type="noConversion"/>
  </si>
  <si>
    <t>의류학전공</t>
    <phoneticPr fontId="2" type="noConversion"/>
  </si>
  <si>
    <t>회화전공</t>
    <phoneticPr fontId="2" type="noConversion"/>
  </si>
  <si>
    <t>융합디자인전공</t>
    <phoneticPr fontId="2" type="noConversion"/>
  </si>
  <si>
    <t>조형예술학부</t>
    <phoneticPr fontId="2" type="noConversion"/>
  </si>
  <si>
    <t>글로벌IT경영전공</t>
    <phoneticPr fontId="2" type="noConversion"/>
  </si>
  <si>
    <t>린튼글로벌
비즈니스스쿨</t>
    <phoneticPr fontId="2" type="noConversion"/>
  </si>
  <si>
    <t>생활체육학과</t>
    <phoneticPr fontId="2" type="noConversion"/>
  </si>
  <si>
    <t>화공신소재공학과</t>
    <phoneticPr fontId="2" type="noConversion"/>
  </si>
  <si>
    <t>수학과</t>
    <phoneticPr fontId="2" type="noConversion"/>
  </si>
  <si>
    <t>화학과</t>
    <phoneticPr fontId="2" type="noConversion"/>
  </si>
  <si>
    <t>식품영양학과</t>
    <phoneticPr fontId="2" type="noConversion"/>
  </si>
  <si>
    <t>생명시스템과학과</t>
    <phoneticPr fontId="2" type="noConversion"/>
  </si>
  <si>
    <t>생명·나노
과학대학</t>
    <phoneticPr fontId="2" type="noConversion"/>
  </si>
  <si>
    <t>아동복지학과</t>
    <phoneticPr fontId="2" type="noConversion"/>
  </si>
  <si>
    <t>사회복지학과</t>
    <phoneticPr fontId="2" type="noConversion"/>
  </si>
  <si>
    <t>정치·언론·국방학과</t>
    <phoneticPr fontId="2" type="noConversion"/>
  </si>
  <si>
    <t>행정·경찰학부 경찰학전공</t>
    <phoneticPr fontId="2" type="noConversion"/>
  </si>
  <si>
    <t>행정·경찰학부 행정학전공</t>
    <phoneticPr fontId="2" type="noConversion"/>
  </si>
  <si>
    <t>법학부 법무법학전공</t>
    <phoneticPr fontId="2" type="noConversion"/>
  </si>
  <si>
    <t>법정대학</t>
    <phoneticPr fontId="2" type="noConversion"/>
  </si>
  <si>
    <t>컨벤션호텔경영학과</t>
    <phoneticPr fontId="2" type="noConversion"/>
  </si>
  <si>
    <t>비즈니스통계학과</t>
    <phoneticPr fontId="2" type="noConversion"/>
  </si>
  <si>
    <t>경제학부 중국경제통상학전공</t>
    <phoneticPr fontId="2" type="noConversion"/>
  </si>
  <si>
    <t>경제학부 경제학전공</t>
    <phoneticPr fontId="2" type="noConversion"/>
  </si>
  <si>
    <t>무역학과</t>
    <phoneticPr fontId="2" type="noConversion"/>
  </si>
  <si>
    <t>회계학과</t>
    <phoneticPr fontId="2" type="noConversion"/>
  </si>
  <si>
    <t>경영학과</t>
    <phoneticPr fontId="2" type="noConversion"/>
  </si>
  <si>
    <t>경상대학</t>
    <phoneticPr fontId="2" type="noConversion"/>
  </si>
  <si>
    <t>기계공학과</t>
    <phoneticPr fontId="2" type="noConversion"/>
  </si>
  <si>
    <t>산업경영공학과</t>
    <phoneticPr fontId="2" type="noConversion"/>
  </si>
  <si>
    <t>토목·건축공학부 토목·환경공학전공</t>
    <phoneticPr fontId="2" type="noConversion"/>
  </si>
  <si>
    <t>토목·건축공학부 건축공학전공</t>
    <phoneticPr fontId="2" type="noConversion"/>
  </si>
  <si>
    <t>멀티미디어학부 미디어영상전공</t>
    <phoneticPr fontId="2" type="noConversion"/>
  </si>
  <si>
    <t>멀티미디어학부 멀티미디어공학전공</t>
    <phoneticPr fontId="2" type="noConversion"/>
  </si>
  <si>
    <t>전자공학과</t>
    <phoneticPr fontId="2" type="noConversion"/>
  </si>
  <si>
    <t>컴퓨터통신무인기술학과</t>
    <phoneticPr fontId="2" type="noConversion"/>
  </si>
  <si>
    <t>공과대학</t>
    <phoneticPr fontId="2" type="noConversion"/>
  </si>
  <si>
    <t>기독교학과</t>
    <phoneticPr fontId="2" type="noConversion"/>
  </si>
  <si>
    <t>문헌정보학과</t>
    <phoneticPr fontId="2" type="noConversion"/>
  </si>
  <si>
    <t>외국어문학부 프랑스어문학전공</t>
    <phoneticPr fontId="2" type="noConversion"/>
  </si>
  <si>
    <t>외국어문학부 일어일문학전공</t>
    <phoneticPr fontId="2" type="noConversion"/>
  </si>
  <si>
    <t>영어영문학과</t>
    <phoneticPr fontId="2" type="noConversion"/>
  </si>
  <si>
    <t>국어국문·창작학과</t>
    <phoneticPr fontId="2" type="noConversion"/>
  </si>
  <si>
    <t>문과대학</t>
    <phoneticPr fontId="2" type="noConversion"/>
  </si>
  <si>
    <t>선발 가능 여석</t>
    <phoneticPr fontId="2" type="noConversion"/>
  </si>
  <si>
    <t>비고</t>
    <phoneticPr fontId="2" type="noConversion"/>
  </si>
  <si>
    <t>입학정원</t>
    <phoneticPr fontId="2" type="noConversion"/>
  </si>
  <si>
    <t>학과/전공</t>
    <phoneticPr fontId="2" type="noConversion"/>
  </si>
  <si>
    <r>
      <t xml:space="preserve">* 유의사항 
</t>
    </r>
    <r>
      <rPr>
        <sz val="12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 xml:space="preserve"> - 전공변경(전과) 신청자격은 "두 학기 이상 이수한 학생임". 단, 전공변경 이력이 있거나, 4학년 진급 예정자는 신청 불가함.
  - 전공변경(전과) 시점의 학년의 교육과정이 개설되어 운영되는 학과(전공)으로 신청 해야하며, 신설 또는 통폐합등으로 전공변경(전과)를 희망하는 학과에 해당 학년의 교육과정
    또는 학년이 없는 경우 전공변경 신청이 불가함을 유의
</t>
    </r>
    <r>
      <rPr>
        <sz val="11"/>
        <color indexed="10"/>
        <rFont val="맑은 고딕"/>
        <family val="3"/>
        <charset val="129"/>
      </rPr>
      <t xml:space="preserve">  </t>
    </r>
    <r>
      <rPr>
        <b/>
        <sz val="11"/>
        <color indexed="10"/>
        <rFont val="맑은 고딕"/>
        <family val="3"/>
        <charset val="129"/>
      </rPr>
      <t>- 폐지학과의 경우 예비폐과 확정일로부터 전공변경 신청을 할 수 없음 (전입 신청 불가)</t>
    </r>
    <r>
      <rPr>
        <sz val="11"/>
        <rFont val="맑은 고딕"/>
        <family val="3"/>
        <charset val="129"/>
      </rPr>
      <t xml:space="preserve">
  - 사범대학, 간호학과는 관계 법령에 의거하여 전과 신청 학과에서 제외함</t>
    </r>
    <phoneticPr fontId="2" type="noConversion"/>
  </si>
  <si>
    <t>합계</t>
    <phoneticPr fontId="2" type="noConversion"/>
  </si>
  <si>
    <t>의류학전공</t>
    <phoneticPr fontId="2" type="noConversion"/>
  </si>
  <si>
    <t>회화전공</t>
    <phoneticPr fontId="2" type="noConversion"/>
  </si>
  <si>
    <t>융합디자인전공</t>
    <phoneticPr fontId="2" type="noConversion"/>
  </si>
  <si>
    <t>조형예술학부</t>
    <phoneticPr fontId="2" type="noConversion"/>
  </si>
  <si>
    <t>글로벌IT경영전공</t>
    <phoneticPr fontId="2" type="noConversion"/>
  </si>
  <si>
    <t>글로벌비즈니스전공</t>
    <phoneticPr fontId="2" type="noConversion"/>
  </si>
  <si>
    <t>린튼글로벌
비즈니스스쿨</t>
    <phoneticPr fontId="2" type="noConversion"/>
  </si>
  <si>
    <t>생활체육학과</t>
    <phoneticPr fontId="2" type="noConversion"/>
  </si>
  <si>
    <t>화공신소재공학과</t>
    <phoneticPr fontId="2" type="noConversion"/>
  </si>
  <si>
    <t>수학과</t>
    <phoneticPr fontId="2" type="noConversion"/>
  </si>
  <si>
    <t>화학과</t>
    <phoneticPr fontId="2" type="noConversion"/>
  </si>
  <si>
    <t>식품영양학과</t>
    <phoneticPr fontId="2" type="noConversion"/>
  </si>
  <si>
    <t>생명시스템과학과</t>
    <phoneticPr fontId="2" type="noConversion"/>
  </si>
  <si>
    <t>생명·나노
과학대학</t>
    <phoneticPr fontId="2" type="noConversion"/>
  </si>
  <si>
    <t>아동복지학과</t>
    <phoneticPr fontId="2" type="noConversion"/>
  </si>
  <si>
    <t>사회복지학과</t>
    <phoneticPr fontId="2" type="noConversion"/>
  </si>
  <si>
    <t>정치·언론·국방학과</t>
    <phoneticPr fontId="2" type="noConversion"/>
  </si>
  <si>
    <t>행정·경찰학부 경찰학전공</t>
    <phoneticPr fontId="2" type="noConversion"/>
  </si>
  <si>
    <t>행정·경찰학부 행정학전공</t>
    <phoneticPr fontId="2" type="noConversion"/>
  </si>
  <si>
    <t>법학부 법무법학전공</t>
    <phoneticPr fontId="2" type="noConversion"/>
  </si>
  <si>
    <t>법학부 법학전공</t>
    <phoneticPr fontId="2" type="noConversion"/>
  </si>
  <si>
    <t>법정대학</t>
    <phoneticPr fontId="2" type="noConversion"/>
  </si>
  <si>
    <t>컨벤션호텔경영학과</t>
    <phoneticPr fontId="2" type="noConversion"/>
  </si>
  <si>
    <t>비즈니스통계학과</t>
    <phoneticPr fontId="2" type="noConversion"/>
  </si>
  <si>
    <t>경제학부 중국경제통상학전공</t>
    <phoneticPr fontId="2" type="noConversion"/>
  </si>
  <si>
    <t>경제학부 경제학전공</t>
    <phoneticPr fontId="2" type="noConversion"/>
  </si>
  <si>
    <t>무역학과</t>
    <phoneticPr fontId="2" type="noConversion"/>
  </si>
  <si>
    <t>회계학과</t>
    <phoneticPr fontId="2" type="noConversion"/>
  </si>
  <si>
    <t>경영학과</t>
    <phoneticPr fontId="2" type="noConversion"/>
  </si>
  <si>
    <t>경상대학</t>
    <phoneticPr fontId="2" type="noConversion"/>
  </si>
  <si>
    <t>기계공학과</t>
    <phoneticPr fontId="2" type="noConversion"/>
  </si>
  <si>
    <t>산업경영공학과</t>
    <phoneticPr fontId="2" type="noConversion"/>
  </si>
  <si>
    <t>토목·건축공학부 토목·환경공학전공</t>
    <phoneticPr fontId="2" type="noConversion"/>
  </si>
  <si>
    <t>토목·건축공학부 건축공학전공</t>
    <phoneticPr fontId="2" type="noConversion"/>
  </si>
  <si>
    <t>건축학과 (5년제)</t>
    <phoneticPr fontId="2" type="noConversion"/>
  </si>
  <si>
    <t>멀티미디어학부 미디어영상전공</t>
    <phoneticPr fontId="2" type="noConversion"/>
  </si>
  <si>
    <t>멀티미디어학부 멀티미디어공학전공</t>
    <phoneticPr fontId="2" type="noConversion"/>
  </si>
  <si>
    <t>전자공학과</t>
    <phoneticPr fontId="2" type="noConversion"/>
  </si>
  <si>
    <t>컴퓨터통신무인기술학과</t>
    <phoneticPr fontId="2" type="noConversion"/>
  </si>
  <si>
    <t>공과대학</t>
    <phoneticPr fontId="2" type="noConversion"/>
  </si>
  <si>
    <t>기독교학과</t>
    <phoneticPr fontId="2" type="noConversion"/>
  </si>
  <si>
    <t>인문학부 철학상담학전공</t>
    <phoneticPr fontId="2" type="noConversion"/>
  </si>
  <si>
    <t>인문학부 사학전공</t>
    <phoneticPr fontId="2" type="noConversion"/>
  </si>
  <si>
    <t>문헌정보학과</t>
    <phoneticPr fontId="2" type="noConversion"/>
  </si>
  <si>
    <t>외국어문학부 프랑스어문학전공</t>
    <phoneticPr fontId="2" type="noConversion"/>
  </si>
  <si>
    <t>외국어문학부 일어일문학전공</t>
    <phoneticPr fontId="2" type="noConversion"/>
  </si>
  <si>
    <t>영어영문학과</t>
    <phoneticPr fontId="2" type="noConversion"/>
  </si>
  <si>
    <t>국어국문·창작학과</t>
    <phoneticPr fontId="2" type="noConversion"/>
  </si>
  <si>
    <t>문과대학</t>
    <phoneticPr fontId="2" type="noConversion"/>
  </si>
  <si>
    <t>선발가능여석</t>
    <phoneticPr fontId="2" type="noConversion"/>
  </si>
  <si>
    <t>2018-2학기</t>
    <phoneticPr fontId="2" type="noConversion"/>
  </si>
  <si>
    <t>2018-1학기</t>
    <phoneticPr fontId="2" type="noConversion"/>
  </si>
  <si>
    <t>비고</t>
    <phoneticPr fontId="2" type="noConversion"/>
  </si>
  <si>
    <r>
      <t>2019-1학기 선발 가능인원
(3</t>
    </r>
    <r>
      <rPr>
        <b/>
        <sz val="11"/>
        <color indexed="8"/>
        <rFont val="맑은 고딕"/>
        <family val="3"/>
        <charset val="129"/>
      </rPr>
      <t>학년 전입 대상)</t>
    </r>
    <phoneticPr fontId="2" type="noConversion"/>
  </si>
  <si>
    <t>전년도 2학년 선발인원
(2018년 기준 3학년 진급예정자)</t>
    <phoneticPr fontId="2" type="noConversion"/>
  </si>
  <si>
    <t>최초
전과여석</t>
    <phoneticPr fontId="2" type="noConversion"/>
  </si>
  <si>
    <t>입학정원</t>
    <phoneticPr fontId="2" type="noConversion"/>
  </si>
  <si>
    <t>학과/전공</t>
    <phoneticPr fontId="2" type="noConversion"/>
  </si>
  <si>
    <t>대학</t>
    <phoneticPr fontId="2" type="noConversion"/>
  </si>
  <si>
    <t>2019-1 선발인원</t>
    <phoneticPr fontId="10" type="noConversion"/>
  </si>
  <si>
    <t>건축학과 (5년제)</t>
    <phoneticPr fontId="2" type="noConversion"/>
  </si>
  <si>
    <t>글로벌비즈니스전공</t>
    <phoneticPr fontId="2" type="noConversion"/>
  </si>
  <si>
    <t>법학부 법학전공</t>
    <phoneticPr fontId="2" type="noConversion"/>
  </si>
  <si>
    <t>인문학부 철학상담학전공</t>
    <phoneticPr fontId="2" type="noConversion"/>
  </si>
  <si>
    <t>2019-2학기 선발가능인원
(2학년 전입 대상)</t>
    <phoneticPr fontId="2" type="noConversion"/>
  </si>
  <si>
    <t>※2019년 컴퓨터공학과·정보통신공학과로 분리</t>
    <phoneticPr fontId="2" type="noConversion"/>
  </si>
  <si>
    <r>
      <rPr>
        <b/>
        <sz val="18"/>
        <color indexed="12"/>
        <rFont val="맑은 고딕"/>
        <family val="3"/>
        <charset val="129"/>
      </rPr>
      <t>[2019-2학기]</t>
    </r>
    <r>
      <rPr>
        <b/>
        <sz val="18"/>
        <color indexed="10"/>
        <rFont val="맑은 고딕"/>
        <family val="3"/>
        <charset val="129"/>
      </rPr>
      <t xml:space="preserve"> 2학년</t>
    </r>
    <r>
      <rPr>
        <b/>
        <sz val="18"/>
        <color indexed="8"/>
        <rFont val="맑은 고딕"/>
        <family val="3"/>
        <charset val="129"/>
      </rPr>
      <t xml:space="preserve"> 전공변경(전과) 여석 조사표</t>
    </r>
    <phoneticPr fontId="2" type="noConversion"/>
  </si>
  <si>
    <r>
      <t>*</t>
    </r>
    <r>
      <rPr>
        <b/>
        <sz val="12"/>
        <color indexed="12"/>
        <rFont val="맑은 고딕"/>
        <family val="3"/>
        <charset val="129"/>
      </rPr>
      <t xml:space="preserve"> 2학년 전과여석 : 2018학번 기준 </t>
    </r>
    <r>
      <rPr>
        <b/>
        <sz val="12"/>
        <rFont val="맑은 고딕"/>
        <family val="3"/>
        <charset val="129"/>
      </rPr>
      <t xml:space="preserve">모집 단위별 입학정원의 </t>
    </r>
    <r>
      <rPr>
        <b/>
        <sz val="12"/>
        <color indexed="12"/>
        <rFont val="맑은 고딕"/>
        <family val="3"/>
        <charset val="129"/>
      </rPr>
      <t>120% 범위 이내</t>
    </r>
    <r>
      <rPr>
        <b/>
        <sz val="12"/>
        <rFont val="맑은 고딕"/>
        <family val="3"/>
        <charset val="129"/>
      </rPr>
      <t xml:space="preserve">에서 선발 하며, 총 선발 가능 여석에서 </t>
    </r>
    <r>
      <rPr>
        <b/>
        <sz val="12"/>
        <color indexed="12"/>
        <rFont val="맑은 고딕"/>
        <family val="3"/>
        <charset val="129"/>
      </rPr>
      <t>2019-1학기 선발인원을 제외하여
  2019-2학기 전공변경 전입자를 선발함</t>
    </r>
    <phoneticPr fontId="2" type="noConversion"/>
  </si>
  <si>
    <t>2019-2 선발 가능 여석</t>
    <phoneticPr fontId="2" type="noConversion"/>
  </si>
  <si>
    <r>
      <rPr>
        <b/>
        <sz val="18"/>
        <color indexed="12"/>
        <rFont val="맑은 고딕"/>
        <family val="3"/>
        <charset val="129"/>
      </rPr>
      <t>[2019-2학기]</t>
    </r>
    <r>
      <rPr>
        <b/>
        <sz val="18"/>
        <color indexed="60"/>
        <rFont val="맑은 고딕"/>
        <family val="3"/>
        <charset val="129"/>
      </rPr>
      <t xml:space="preserve"> </t>
    </r>
    <r>
      <rPr>
        <b/>
        <sz val="18"/>
        <color indexed="10"/>
        <rFont val="맑은 고딕"/>
        <family val="3"/>
        <charset val="129"/>
      </rPr>
      <t>3학년</t>
    </r>
    <r>
      <rPr>
        <b/>
        <sz val="18"/>
        <color indexed="8"/>
        <rFont val="맑은 고딕"/>
        <family val="3"/>
        <charset val="129"/>
      </rPr>
      <t xml:space="preserve"> 전공변경(전과) 여석 조사표</t>
    </r>
    <phoneticPr fontId="2" type="noConversion"/>
  </si>
  <si>
    <r>
      <t xml:space="preserve">* 유의사항 
</t>
    </r>
    <r>
      <rPr>
        <sz val="11"/>
        <color indexed="8"/>
        <rFont val="맑은 고딕"/>
        <family val="3"/>
        <charset val="129"/>
      </rPr>
      <t xml:space="preserve">  - 전공변경(전과) 신청자격은 "두 학기 이상 이수한 학생임". 단, 전공변경 이력이 있거나, </t>
    </r>
    <r>
      <rPr>
        <b/>
        <sz val="11"/>
        <color indexed="8"/>
        <rFont val="맑은 고딕"/>
        <family val="3"/>
        <charset val="129"/>
      </rPr>
      <t>4학년 진급 예정자는 신청 불가</t>
    </r>
    <r>
      <rPr>
        <sz val="11"/>
        <color indexed="8"/>
        <rFont val="맑은 고딕"/>
        <family val="3"/>
        <charset val="129"/>
      </rPr>
      <t xml:space="preserve">함.
  - 전공변경(전과) 시점의 학년과 동일한 학년으로 전공변경을 신청 해야하며, 신설 또는 통폐합등으로 전공변경(전과)를 희망하는 학과에 해당 학년이  없는 경우 
    전공변경 불가함을 유의
  </t>
    </r>
    <r>
      <rPr>
        <b/>
        <sz val="11"/>
        <color indexed="10"/>
        <rFont val="맑은 고딕"/>
        <family val="3"/>
        <charset val="129"/>
      </rPr>
      <t>- 폐지학과의 경우 예비폐과 확정일로부터 전공변경 신청을 할 수 없음 (전입 불가).</t>
    </r>
    <r>
      <rPr>
        <sz val="11"/>
        <color indexed="8"/>
        <rFont val="맑은 고딕"/>
        <family val="3"/>
        <charset val="129"/>
      </rPr>
      <t xml:space="preserve">
  - 사범대학, 간호학과는 관계 법령에 의거하여 전과 신청 학과에서 제외함</t>
    </r>
    <phoneticPr fontId="2" type="noConversion"/>
  </si>
  <si>
    <t>※2020년 학과 폐지 예정(완전 폐지 2023학년도)</t>
    <phoneticPr fontId="10" type="noConversion"/>
  </si>
  <si>
    <t>※2020년 학과 폐지 예정(완전 폐지 2023학년도)</t>
    <phoneticPr fontId="10" type="noConversion"/>
  </si>
  <si>
    <t>※2020년 학과 폐지 예정(완전 폐지 2023학년도)</t>
    <phoneticPr fontId="10" type="noConversion"/>
  </si>
  <si>
    <t>※2019년 컴퓨터공학과·정보통신공학과로 분리</t>
    <phoneticPr fontId="2" type="noConversion"/>
  </si>
  <si>
    <t>※2020년 화학공학과, 신소재공학과로 분리 예정</t>
    <phoneticPr fontId="10" type="noConversion"/>
  </si>
  <si>
    <t>※2020년 화학공학과, 신소재공학과로 분리 예정</t>
    <phoneticPr fontId="10" type="noConversion"/>
  </si>
  <si>
    <t>2019-2 선발 가능 여석</t>
    <phoneticPr fontId="2" type="noConversion"/>
  </si>
  <si>
    <r>
      <t>*</t>
    </r>
    <r>
      <rPr>
        <b/>
        <sz val="12"/>
        <color indexed="12"/>
        <rFont val="맑은 고딕"/>
        <family val="3"/>
        <charset val="129"/>
      </rPr>
      <t xml:space="preserve"> 3학년 전과여석 : 2017학번 기준 </t>
    </r>
    <r>
      <rPr>
        <b/>
        <sz val="12"/>
        <rFont val="맑은 고딕"/>
        <family val="3"/>
        <charset val="129"/>
      </rPr>
      <t xml:space="preserve">모집 단위별 입학정원의 </t>
    </r>
    <r>
      <rPr>
        <b/>
        <sz val="12"/>
        <color indexed="12"/>
        <rFont val="맑은 고딕"/>
        <family val="3"/>
        <charset val="129"/>
      </rPr>
      <t>120% 범위 이내</t>
    </r>
    <r>
      <rPr>
        <b/>
        <sz val="12"/>
        <rFont val="맑은 고딕"/>
        <family val="3"/>
        <charset val="129"/>
      </rPr>
      <t xml:space="preserve">에서 선발 함. </t>
    </r>
    <r>
      <rPr>
        <b/>
        <sz val="12"/>
        <color rgb="FF0000FF"/>
        <rFont val="맑은 고딕"/>
        <family val="3"/>
        <charset val="129"/>
      </rPr>
      <t>단, 전년도 2학년 전과 승인자 및 2019-1학기 선발인원을 제외하고
  2019-2학기 전공변경 전입자를 선발함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</si>
</sst>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\(0\)"/>
  </numFmts>
  <fonts count="29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</font>
    <font>
      <b/>
      <sz val="18"/>
      <color indexed="12"/>
      <name val="맑은 고딕"/>
      <family val="3"/>
      <charset val="129"/>
    </font>
    <font>
      <b/>
      <sz val="18"/>
      <color indexed="10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</font>
    <font>
      <b/>
      <sz val="12"/>
      <color indexed="12"/>
      <name val="맑은 고딕"/>
      <family val="3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FF"/>
      <name val="맑은 고딕"/>
      <family val="3"/>
      <charset val="129"/>
      <scheme val="minor"/>
    </font>
    <font>
      <b/>
      <sz val="18"/>
      <color indexed="60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color rgb="FFFF0000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double">
        <color indexed="64"/>
      </bottom>
      <diagonal/>
    </border>
    <border>
      <left style="thick">
        <color rgb="FF0000FF"/>
      </left>
      <right style="thick">
        <color rgb="FF0000FF"/>
      </right>
      <top style="thick">
        <color rgb="FF0000FF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theme="1"/>
      </left>
      <right style="medium">
        <color theme="1"/>
      </right>
      <top/>
      <bottom style="hair">
        <color indexed="64"/>
      </bottom>
      <diagonal/>
    </border>
    <border>
      <left style="thick">
        <color rgb="FF0000FF"/>
      </left>
      <right style="thick">
        <color rgb="FF0000FF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theme="1"/>
      </left>
      <right style="medium">
        <color theme="1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theme="1"/>
      </left>
      <right style="medium">
        <color rgb="FF0000FF"/>
      </right>
      <top/>
      <bottom style="medium">
        <color theme="1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rgb="FF0000FF"/>
      </left>
      <right style="medium">
        <color rgb="FF0000FF"/>
      </right>
      <top/>
      <bottom style="hair">
        <color indexed="64"/>
      </bottom>
      <diagonal/>
    </border>
    <border>
      <left style="medium">
        <color theme="1"/>
      </left>
      <right style="medium">
        <color rgb="FF0000FF"/>
      </right>
      <top/>
      <bottom style="hair">
        <color indexed="64"/>
      </bottom>
      <diagonal/>
    </border>
    <border>
      <left style="medium">
        <color theme="1"/>
      </left>
      <right style="medium">
        <color rgb="FF0000FF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double">
        <color indexed="64"/>
      </bottom>
      <diagonal/>
    </border>
    <border>
      <left style="medium">
        <color theme="1"/>
      </left>
      <right style="medium">
        <color rgb="FF0000FF"/>
      </right>
      <top style="medium">
        <color theme="1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rgb="FF0000FF"/>
      </left>
      <right style="hair">
        <color auto="1"/>
      </right>
      <top/>
      <bottom style="double">
        <color indexed="64"/>
      </bottom>
      <diagonal/>
    </border>
    <border>
      <left style="medium">
        <color rgb="FF0000FF"/>
      </left>
      <right style="hair">
        <color auto="1"/>
      </right>
      <top/>
      <bottom style="hair">
        <color indexed="64"/>
      </bottom>
      <diagonal/>
    </border>
    <border>
      <left style="medium">
        <color theme="1"/>
      </left>
      <right style="hair">
        <color theme="1"/>
      </right>
      <top style="double">
        <color indexed="64"/>
      </top>
      <bottom style="hair">
        <color indexed="64"/>
      </bottom>
      <diagonal/>
    </border>
    <border>
      <left style="medium">
        <color theme="1"/>
      </left>
      <right style="hair">
        <color theme="1"/>
      </right>
      <top/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2" borderId="0" applyNumberFormat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9" fillId="4" borderId="15" xfId="0" applyFont="1" applyFill="1" applyBorder="1" applyAlignment="1">
      <alignment horizontal="center" vertical="center"/>
    </xf>
    <xf numFmtId="0" fontId="21" fillId="0" borderId="4" xfId="2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center" vertical="center"/>
    </xf>
    <xf numFmtId="176" fontId="0" fillId="0" borderId="20" xfId="0" applyNumberFormat="1" applyFont="1" applyFill="1" applyBorder="1" applyAlignment="1">
      <alignment horizontal="center" vertical="center"/>
    </xf>
    <xf numFmtId="176" fontId="20" fillId="5" borderId="21" xfId="0" applyNumberFormat="1" applyFont="1" applyFill="1" applyBorder="1" applyAlignment="1">
      <alignment horizontal="center" vertical="center"/>
    </xf>
    <xf numFmtId="0" fontId="22" fillId="0" borderId="22" xfId="0" applyFont="1" applyFill="1" applyBorder="1" applyAlignment="1">
      <alignment vertical="center" shrinkToFit="1"/>
    </xf>
    <xf numFmtId="0" fontId="21" fillId="0" borderId="1" xfId="2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22" fillId="0" borderId="24" xfId="0" applyFont="1" applyFill="1" applyBorder="1" applyAlignment="1">
      <alignment vertical="center" shrinkToFit="1"/>
    </xf>
    <xf numFmtId="0" fontId="21" fillId="0" borderId="1" xfId="0" applyFont="1" applyFill="1" applyBorder="1">
      <alignment vertical="center"/>
    </xf>
    <xf numFmtId="0" fontId="0" fillId="0" borderId="2" xfId="0" applyFont="1" applyFill="1" applyBorder="1" applyAlignment="1">
      <alignment horizontal="center" vertical="center"/>
    </xf>
    <xf numFmtId="176" fontId="0" fillId="0" borderId="25" xfId="0" applyNumberFormat="1" applyFont="1" applyFill="1" applyBorder="1" applyAlignment="1">
      <alignment horizontal="center" vertical="center"/>
    </xf>
    <xf numFmtId="0" fontId="21" fillId="0" borderId="27" xfId="2" applyFont="1" applyFill="1" applyBorder="1" applyAlignment="1">
      <alignment horizontal="left" vertical="center" wrapText="1"/>
    </xf>
    <xf numFmtId="0" fontId="5" fillId="0" borderId="28" xfId="0" applyFont="1" applyFill="1" applyBorder="1" applyAlignment="1">
      <alignment horizontal="center" vertical="center"/>
    </xf>
    <xf numFmtId="176" fontId="0" fillId="0" borderId="29" xfId="0" applyNumberFormat="1" applyFont="1" applyFill="1" applyBorder="1" applyAlignment="1">
      <alignment horizontal="center" vertical="center"/>
    </xf>
    <xf numFmtId="0" fontId="22" fillId="0" borderId="30" xfId="0" applyFont="1" applyFill="1" applyBorder="1" applyAlignment="1">
      <alignment vertical="center" shrinkToFi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shrinkToFit="1"/>
    </xf>
    <xf numFmtId="176" fontId="5" fillId="6" borderId="19" xfId="0" applyNumberFormat="1" applyFont="1" applyFill="1" applyBorder="1" applyAlignment="1">
      <alignment horizontal="center" vertical="center"/>
    </xf>
    <xf numFmtId="0" fontId="27" fillId="0" borderId="22" xfId="0" applyFont="1" applyFill="1" applyBorder="1" applyAlignment="1">
      <alignment vertical="center" shrinkToFit="1"/>
    </xf>
    <xf numFmtId="0" fontId="5" fillId="0" borderId="1" xfId="0" applyFont="1" applyFill="1" applyBorder="1" applyAlignment="1">
      <alignment horizontal="center" vertical="center"/>
    </xf>
    <xf numFmtId="0" fontId="27" fillId="0" borderId="24" xfId="0" applyFont="1" applyFill="1" applyBorder="1" applyAlignment="1">
      <alignment vertical="center" shrinkToFit="1"/>
    </xf>
    <xf numFmtId="176" fontId="5" fillId="6" borderId="28" xfId="0" applyNumberFormat="1" applyFont="1" applyFill="1" applyBorder="1" applyAlignment="1">
      <alignment horizontal="center" vertical="center"/>
    </xf>
    <xf numFmtId="0" fontId="0" fillId="0" borderId="34" xfId="0" applyBorder="1" applyAlignment="1">
      <alignment vertical="center" shrinkToFit="1"/>
    </xf>
    <xf numFmtId="176" fontId="0" fillId="0" borderId="34" xfId="0" applyNumberFormat="1" applyBorder="1" applyAlignment="1">
      <alignment horizontal="center" vertical="center" wrapText="1"/>
    </xf>
    <xf numFmtId="0" fontId="20" fillId="5" borderId="16" xfId="0" applyFont="1" applyFill="1" applyBorder="1" applyAlignment="1">
      <alignment horizontal="center" vertical="center" wrapText="1"/>
    </xf>
    <xf numFmtId="0" fontId="27" fillId="0" borderId="33" xfId="0" applyFont="1" applyFill="1" applyBorder="1" applyAlignment="1">
      <alignment vertical="center" shrinkToFit="1"/>
    </xf>
    <xf numFmtId="176" fontId="20" fillId="5" borderId="34" xfId="0" applyNumberFormat="1" applyFont="1" applyFill="1" applyBorder="1" applyAlignment="1">
      <alignment horizontal="center" vertical="center"/>
    </xf>
    <xf numFmtId="176" fontId="0" fillId="0" borderId="34" xfId="0" applyNumberFormat="1" applyFont="1" applyFill="1" applyBorder="1" applyAlignment="1">
      <alignment horizontal="center" vertical="center"/>
    </xf>
    <xf numFmtId="176" fontId="0" fillId="6" borderId="32" xfId="0" applyNumberFormat="1" applyFill="1" applyBorder="1" applyAlignment="1">
      <alignment horizontal="center" vertical="center"/>
    </xf>
    <xf numFmtId="0" fontId="5" fillId="6" borderId="33" xfId="0" applyFont="1" applyFill="1" applyBorder="1" applyAlignment="1">
      <alignment horizontal="center" vertical="center"/>
    </xf>
    <xf numFmtId="176" fontId="0" fillId="0" borderId="33" xfId="0" applyNumberFormat="1" applyBorder="1" applyAlignment="1">
      <alignment horizontal="center" vertical="center" wrapText="1"/>
    </xf>
    <xf numFmtId="0" fontId="27" fillId="0" borderId="35" xfId="0" applyFont="1" applyFill="1" applyBorder="1" applyAlignment="1">
      <alignment vertical="center" shrinkToFit="1"/>
    </xf>
    <xf numFmtId="176" fontId="0" fillId="0" borderId="36" xfId="0" applyNumberFormat="1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176" fontId="0" fillId="0" borderId="37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1" fillId="0" borderId="3" xfId="2" applyFont="1" applyFill="1" applyBorder="1" applyAlignment="1">
      <alignment horizontal="left" vertical="center" wrapText="1"/>
    </xf>
    <xf numFmtId="176" fontId="20" fillId="5" borderId="39" xfId="0" applyNumberFormat="1" applyFont="1" applyFill="1" applyBorder="1" applyAlignment="1">
      <alignment horizontal="center" vertical="center"/>
    </xf>
    <xf numFmtId="176" fontId="0" fillId="0" borderId="40" xfId="0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176" fontId="0" fillId="0" borderId="41" xfId="0" applyNumberFormat="1" applyFont="1" applyFill="1" applyBorder="1" applyAlignment="1">
      <alignment horizontal="center" vertical="center"/>
    </xf>
    <xf numFmtId="176" fontId="5" fillId="6" borderId="42" xfId="0" applyNumberFormat="1" applyFont="1" applyFill="1" applyBorder="1" applyAlignment="1">
      <alignment horizontal="center" vertical="center"/>
    </xf>
    <xf numFmtId="0" fontId="5" fillId="6" borderId="43" xfId="0" applyFont="1" applyFill="1" applyBorder="1" applyAlignment="1">
      <alignment horizontal="center" vertical="center"/>
    </xf>
    <xf numFmtId="176" fontId="0" fillId="0" borderId="42" xfId="0" applyNumberFormat="1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/>
    </xf>
    <xf numFmtId="0" fontId="20" fillId="5" borderId="44" xfId="0" applyFont="1" applyFill="1" applyBorder="1" applyAlignment="1">
      <alignment horizontal="center" vertical="center"/>
    </xf>
    <xf numFmtId="0" fontId="4" fillId="4" borderId="45" xfId="0" applyFont="1" applyFill="1" applyBorder="1" applyAlignment="1">
      <alignment horizontal="center" vertical="center"/>
    </xf>
    <xf numFmtId="176" fontId="4" fillId="6" borderId="37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19" fillId="4" borderId="47" xfId="0" applyFont="1" applyFill="1" applyBorder="1" applyAlignment="1">
      <alignment horizontal="center" vertical="center"/>
    </xf>
    <xf numFmtId="0" fontId="4" fillId="4" borderId="48" xfId="0" applyFont="1" applyFill="1" applyBorder="1" applyAlignment="1">
      <alignment horizontal="center" vertical="center"/>
    </xf>
    <xf numFmtId="176" fontId="0" fillId="0" borderId="49" xfId="0" applyNumberFormat="1" applyFont="1" applyFill="1" applyBorder="1" applyAlignment="1">
      <alignment horizontal="center" vertical="center"/>
    </xf>
    <xf numFmtId="176" fontId="0" fillId="0" borderId="33" xfId="0" applyNumberFormat="1" applyFont="1" applyFill="1" applyBorder="1" applyAlignment="1">
      <alignment horizontal="center" vertical="center"/>
    </xf>
    <xf numFmtId="176" fontId="0" fillId="0" borderId="50" xfId="0" applyNumberFormat="1" applyFont="1" applyFill="1" applyBorder="1" applyAlignment="1">
      <alignment horizontal="center" vertical="center"/>
    </xf>
    <xf numFmtId="176" fontId="0" fillId="0" borderId="51" xfId="0" applyNumberFormat="1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46" xfId="0" applyFont="1" applyFill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0" fontId="0" fillId="0" borderId="23" xfId="0" applyFont="1" applyFill="1" applyBorder="1" applyAlignment="1">
      <alignment horizontal="center" vertical="center" wrapText="1"/>
    </xf>
    <xf numFmtId="0" fontId="0" fillId="0" borderId="26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12" fillId="3" borderId="0" xfId="0" applyFont="1" applyFill="1" applyBorder="1" applyAlignment="1">
      <alignment horizontal="left" vertical="center" wrapText="1"/>
    </xf>
    <xf numFmtId="0" fontId="12" fillId="3" borderId="0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left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shrinkToFit="1"/>
    </xf>
    <xf numFmtId="0" fontId="4" fillId="3" borderId="17" xfId="0" applyFont="1" applyFill="1" applyBorder="1" applyAlignment="1">
      <alignment horizontal="center" vertical="center" shrinkToFit="1"/>
    </xf>
    <xf numFmtId="0" fontId="0" fillId="0" borderId="38" xfId="0" applyFont="1" applyFill="1" applyBorder="1" applyAlignment="1">
      <alignment horizontal="center" vertical="center" wrapText="1"/>
    </xf>
    <xf numFmtId="0" fontId="19" fillId="3" borderId="11" xfId="0" applyFont="1" applyFill="1" applyBorder="1" applyAlignment="1">
      <alignment horizontal="center" vertical="center" shrinkToFit="1"/>
    </xf>
    <xf numFmtId="0" fontId="19" fillId="3" borderId="17" xfId="0" applyFont="1" applyFill="1" applyBorder="1" applyAlignment="1">
      <alignment horizontal="center" vertical="center" shrinkToFit="1"/>
    </xf>
    <xf numFmtId="176" fontId="4" fillId="6" borderId="8" xfId="0" applyNumberFormat="1" applyFont="1" applyFill="1" applyBorder="1" applyAlignment="1">
      <alignment horizontal="center" vertical="center" wrapText="1"/>
    </xf>
    <xf numFmtId="176" fontId="4" fillId="6" borderId="31" xfId="0" applyNumberFormat="1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center" vertical="center"/>
    </xf>
    <xf numFmtId="176" fontId="4" fillId="3" borderId="7" xfId="0" applyNumberFormat="1" applyFont="1" applyFill="1" applyBorder="1" applyAlignment="1">
      <alignment horizontal="center" vertical="center" wrapText="1"/>
    </xf>
    <xf numFmtId="176" fontId="4" fillId="3" borderId="3" xfId="0" applyNumberFormat="1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 wrapText="1"/>
    </xf>
    <xf numFmtId="0" fontId="4" fillId="4" borderId="46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</cellXfs>
  <cellStyles count="3">
    <cellStyle name="20% - 강조색1 2" xfId="2"/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H55"/>
  <sheetViews>
    <sheetView tabSelected="1" zoomScale="90" zoomScaleNormal="90" workbookViewId="0">
      <selection activeCell="A3" sqref="A3:G3"/>
    </sheetView>
  </sheetViews>
  <sheetFormatPr defaultRowHeight="16.5" x14ac:dyDescent="0.3"/>
  <cols>
    <col min="1" max="1" width="13.125" style="21" customWidth="1"/>
    <col min="2" max="2" width="33.25" style="1" customWidth="1"/>
    <col min="3" max="3" width="11.375" style="2" customWidth="1"/>
    <col min="4" max="4" width="19.875" style="1" customWidth="1"/>
    <col min="5" max="5" width="21" style="1" bestFit="1" customWidth="1"/>
    <col min="6" max="6" width="26.625" style="1" bestFit="1" customWidth="1"/>
    <col min="7" max="7" width="48.375" style="22" bestFit="1" customWidth="1"/>
    <col min="8" max="16384" width="9" style="1"/>
  </cols>
  <sheetData>
    <row r="1" spans="1:8" ht="26.25" x14ac:dyDescent="0.3">
      <c r="A1" s="69" t="s">
        <v>118</v>
      </c>
      <c r="B1" s="70"/>
      <c r="C1" s="70"/>
      <c r="D1" s="70"/>
      <c r="E1" s="70"/>
      <c r="F1" s="70"/>
      <c r="G1" s="70"/>
    </row>
    <row r="2" spans="1:8" ht="45" customHeight="1" x14ac:dyDescent="0.3">
      <c r="A2" s="77" t="s">
        <v>119</v>
      </c>
      <c r="B2" s="78"/>
      <c r="C2" s="78"/>
      <c r="D2" s="78"/>
      <c r="E2" s="78"/>
      <c r="F2" s="78"/>
      <c r="G2" s="78"/>
    </row>
    <row r="3" spans="1:8" ht="125.25" customHeight="1" x14ac:dyDescent="0.3">
      <c r="A3" s="79" t="s">
        <v>50</v>
      </c>
      <c r="B3" s="79"/>
      <c r="C3" s="79"/>
      <c r="D3" s="79"/>
      <c r="E3" s="79"/>
      <c r="F3" s="79"/>
      <c r="G3" s="79"/>
    </row>
    <row r="4" spans="1:8" ht="36" customHeight="1" thickBot="1" x14ac:dyDescent="0.35">
      <c r="A4" s="71" t="s">
        <v>0</v>
      </c>
      <c r="B4" s="73" t="s">
        <v>49</v>
      </c>
      <c r="C4" s="75" t="s">
        <v>48</v>
      </c>
      <c r="D4" s="64" t="s">
        <v>116</v>
      </c>
      <c r="E4" s="65"/>
      <c r="F4" s="66"/>
      <c r="G4" s="81" t="s">
        <v>47</v>
      </c>
    </row>
    <row r="5" spans="1:8" ht="18" thickTop="1" thickBot="1" x14ac:dyDescent="0.35">
      <c r="A5" s="72"/>
      <c r="B5" s="74"/>
      <c r="C5" s="76"/>
      <c r="D5" s="5" t="s">
        <v>46</v>
      </c>
      <c r="E5" s="57" t="s">
        <v>111</v>
      </c>
      <c r="F5" s="30" t="s">
        <v>120</v>
      </c>
      <c r="G5" s="82"/>
      <c r="H5" s="4"/>
    </row>
    <row r="6" spans="1:8" ht="17.25" thickTop="1" x14ac:dyDescent="0.3">
      <c r="A6" s="80" t="s">
        <v>45</v>
      </c>
      <c r="B6" s="6" t="s">
        <v>44</v>
      </c>
      <c r="C6" s="7">
        <v>72</v>
      </c>
      <c r="D6" s="8">
        <f t="shared" ref="D6:D47" si="0">C6*0.2</f>
        <v>14.4</v>
      </c>
      <c r="E6" s="61">
        <v>2</v>
      </c>
      <c r="F6" s="9">
        <f>D6-E6</f>
        <v>12.4</v>
      </c>
      <c r="G6" s="10"/>
    </row>
    <row r="7" spans="1:8" x14ac:dyDescent="0.3">
      <c r="A7" s="67"/>
      <c r="B7" s="11" t="s">
        <v>43</v>
      </c>
      <c r="C7" s="12">
        <v>110</v>
      </c>
      <c r="D7" s="8">
        <f t="shared" si="0"/>
        <v>22</v>
      </c>
      <c r="E7" s="62">
        <v>1</v>
      </c>
      <c r="F7" s="9">
        <f t="shared" ref="F7:F47" si="1">D7-E7</f>
        <v>21</v>
      </c>
      <c r="G7" s="13"/>
    </row>
    <row r="8" spans="1:8" x14ac:dyDescent="0.3">
      <c r="A8" s="67"/>
      <c r="B8" s="11" t="s">
        <v>42</v>
      </c>
      <c r="C8" s="12">
        <v>36</v>
      </c>
      <c r="D8" s="8">
        <f t="shared" si="0"/>
        <v>7.2</v>
      </c>
      <c r="E8" s="62">
        <v>1</v>
      </c>
      <c r="F8" s="9">
        <f t="shared" si="1"/>
        <v>6.2</v>
      </c>
      <c r="G8" s="13"/>
    </row>
    <row r="9" spans="1:8" x14ac:dyDescent="0.3">
      <c r="A9" s="67"/>
      <c r="B9" s="11" t="s">
        <v>41</v>
      </c>
      <c r="C9" s="12">
        <v>35</v>
      </c>
      <c r="D9" s="8">
        <f t="shared" si="0"/>
        <v>7</v>
      </c>
      <c r="E9" s="62">
        <v>0</v>
      </c>
      <c r="F9" s="9">
        <f t="shared" si="1"/>
        <v>7</v>
      </c>
      <c r="G9" s="13"/>
    </row>
    <row r="10" spans="1:8" x14ac:dyDescent="0.3">
      <c r="A10" s="67"/>
      <c r="B10" s="11" t="s">
        <v>40</v>
      </c>
      <c r="C10" s="12">
        <v>36</v>
      </c>
      <c r="D10" s="8">
        <f t="shared" si="0"/>
        <v>7.2</v>
      </c>
      <c r="E10" s="62">
        <v>0</v>
      </c>
      <c r="F10" s="9">
        <f t="shared" si="1"/>
        <v>7.2</v>
      </c>
      <c r="G10" s="13"/>
    </row>
    <row r="11" spans="1:8" x14ac:dyDescent="0.3">
      <c r="A11" s="67"/>
      <c r="B11" s="11" t="s">
        <v>94</v>
      </c>
      <c r="C11" s="12">
        <v>36</v>
      </c>
      <c r="D11" s="8">
        <f t="shared" si="0"/>
        <v>7.2</v>
      </c>
      <c r="E11" s="62">
        <v>0</v>
      </c>
      <c r="F11" s="9">
        <f t="shared" si="1"/>
        <v>7.2</v>
      </c>
      <c r="G11" s="13"/>
    </row>
    <row r="12" spans="1:8" x14ac:dyDescent="0.3">
      <c r="A12" s="67"/>
      <c r="B12" s="11" t="s">
        <v>115</v>
      </c>
      <c r="C12" s="12">
        <v>30</v>
      </c>
      <c r="D12" s="8">
        <f t="shared" si="0"/>
        <v>6</v>
      </c>
      <c r="E12" s="62">
        <v>1</v>
      </c>
      <c r="F12" s="9">
        <f t="shared" si="1"/>
        <v>5</v>
      </c>
      <c r="G12" s="13" t="s">
        <v>125</v>
      </c>
    </row>
    <row r="13" spans="1:8" x14ac:dyDescent="0.3">
      <c r="A13" s="67"/>
      <c r="B13" s="11" t="s">
        <v>39</v>
      </c>
      <c r="C13" s="12">
        <v>30</v>
      </c>
      <c r="D13" s="8">
        <f t="shared" si="0"/>
        <v>6</v>
      </c>
      <c r="E13" s="62">
        <v>0</v>
      </c>
      <c r="F13" s="9">
        <f t="shared" si="1"/>
        <v>6</v>
      </c>
      <c r="G13" s="13"/>
    </row>
    <row r="14" spans="1:8" x14ac:dyDescent="0.3">
      <c r="A14" s="67" t="s">
        <v>38</v>
      </c>
      <c r="B14" s="11" t="s">
        <v>37</v>
      </c>
      <c r="C14" s="12">
        <v>165</v>
      </c>
      <c r="D14" s="8">
        <f t="shared" si="0"/>
        <v>33</v>
      </c>
      <c r="E14" s="62">
        <v>3</v>
      </c>
      <c r="F14" s="9">
        <f t="shared" si="1"/>
        <v>30</v>
      </c>
      <c r="G14" s="13" t="s">
        <v>117</v>
      </c>
    </row>
    <row r="15" spans="1:8" x14ac:dyDescent="0.3">
      <c r="A15" s="67"/>
      <c r="B15" s="11" t="s">
        <v>36</v>
      </c>
      <c r="C15" s="12">
        <v>55</v>
      </c>
      <c r="D15" s="8">
        <f t="shared" si="0"/>
        <v>11</v>
      </c>
      <c r="E15" s="62">
        <v>2</v>
      </c>
      <c r="F15" s="9">
        <f t="shared" si="1"/>
        <v>9</v>
      </c>
      <c r="G15" s="13"/>
    </row>
    <row r="16" spans="1:8" x14ac:dyDescent="0.3">
      <c r="A16" s="67"/>
      <c r="B16" s="11" t="s">
        <v>35</v>
      </c>
      <c r="C16" s="12">
        <v>43</v>
      </c>
      <c r="D16" s="8">
        <f t="shared" si="0"/>
        <v>8.6</v>
      </c>
      <c r="E16" s="62">
        <v>2</v>
      </c>
      <c r="F16" s="9">
        <f t="shared" si="1"/>
        <v>6.6</v>
      </c>
      <c r="G16" s="13"/>
    </row>
    <row r="17" spans="1:7" x14ac:dyDescent="0.3">
      <c r="A17" s="67"/>
      <c r="B17" s="11" t="s">
        <v>34</v>
      </c>
      <c r="C17" s="12">
        <v>43</v>
      </c>
      <c r="D17" s="8">
        <f t="shared" si="0"/>
        <v>8.6</v>
      </c>
      <c r="E17" s="62">
        <v>6</v>
      </c>
      <c r="F17" s="9">
        <f t="shared" si="1"/>
        <v>2.5999999999999996</v>
      </c>
      <c r="G17" s="13"/>
    </row>
    <row r="18" spans="1:7" x14ac:dyDescent="0.3">
      <c r="A18" s="67"/>
      <c r="B18" s="11" t="s">
        <v>112</v>
      </c>
      <c r="C18" s="12">
        <v>33</v>
      </c>
      <c r="D18" s="8">
        <f t="shared" si="0"/>
        <v>6.6000000000000005</v>
      </c>
      <c r="E18" s="62">
        <v>1</v>
      </c>
      <c r="F18" s="9">
        <f t="shared" si="1"/>
        <v>5.6000000000000005</v>
      </c>
      <c r="G18" s="13"/>
    </row>
    <row r="19" spans="1:7" x14ac:dyDescent="0.3">
      <c r="A19" s="67"/>
      <c r="B19" s="11" t="s">
        <v>33</v>
      </c>
      <c r="C19" s="12">
        <v>34</v>
      </c>
      <c r="D19" s="8">
        <f t="shared" si="0"/>
        <v>6.8000000000000007</v>
      </c>
      <c r="E19" s="62">
        <v>1</v>
      </c>
      <c r="F19" s="9">
        <f t="shared" si="1"/>
        <v>5.8000000000000007</v>
      </c>
      <c r="G19" s="13"/>
    </row>
    <row r="20" spans="1:7" x14ac:dyDescent="0.3">
      <c r="A20" s="67"/>
      <c r="B20" s="11" t="s">
        <v>32</v>
      </c>
      <c r="C20" s="12">
        <v>51</v>
      </c>
      <c r="D20" s="8">
        <f t="shared" si="0"/>
        <v>10.200000000000001</v>
      </c>
      <c r="E20" s="62">
        <v>0</v>
      </c>
      <c r="F20" s="9">
        <f t="shared" si="1"/>
        <v>10.200000000000001</v>
      </c>
      <c r="G20" s="13"/>
    </row>
    <row r="21" spans="1:7" x14ac:dyDescent="0.3">
      <c r="A21" s="67"/>
      <c r="B21" s="11" t="s">
        <v>31</v>
      </c>
      <c r="C21" s="12">
        <v>51</v>
      </c>
      <c r="D21" s="8">
        <f t="shared" si="0"/>
        <v>10.200000000000001</v>
      </c>
      <c r="E21" s="62">
        <v>0</v>
      </c>
      <c r="F21" s="9">
        <f t="shared" si="1"/>
        <v>10.200000000000001</v>
      </c>
      <c r="G21" s="13"/>
    </row>
    <row r="22" spans="1:7" x14ac:dyDescent="0.3">
      <c r="A22" s="67"/>
      <c r="B22" s="11" t="s">
        <v>30</v>
      </c>
      <c r="C22" s="12">
        <v>60</v>
      </c>
      <c r="D22" s="8">
        <f t="shared" si="0"/>
        <v>12</v>
      </c>
      <c r="E22" s="62">
        <v>2</v>
      </c>
      <c r="F22" s="9">
        <f t="shared" si="1"/>
        <v>10</v>
      </c>
      <c r="G22" s="13"/>
    </row>
    <row r="23" spans="1:7" x14ac:dyDescent="0.3">
      <c r="A23" s="67" t="s">
        <v>29</v>
      </c>
      <c r="B23" s="11" t="s">
        <v>28</v>
      </c>
      <c r="C23" s="12">
        <v>126</v>
      </c>
      <c r="D23" s="8">
        <f t="shared" si="0"/>
        <v>25.200000000000003</v>
      </c>
      <c r="E23" s="62">
        <v>1</v>
      </c>
      <c r="F23" s="9">
        <f t="shared" si="1"/>
        <v>24.200000000000003</v>
      </c>
      <c r="G23" s="13"/>
    </row>
    <row r="24" spans="1:7" x14ac:dyDescent="0.3">
      <c r="A24" s="67"/>
      <c r="B24" s="11" t="s">
        <v>27</v>
      </c>
      <c r="C24" s="12">
        <v>89</v>
      </c>
      <c r="D24" s="8">
        <f t="shared" si="0"/>
        <v>17.8</v>
      </c>
      <c r="E24" s="62">
        <v>0</v>
      </c>
      <c r="F24" s="9">
        <f t="shared" si="1"/>
        <v>17.8</v>
      </c>
      <c r="G24" s="13"/>
    </row>
    <row r="25" spans="1:7" x14ac:dyDescent="0.3">
      <c r="A25" s="67"/>
      <c r="B25" s="11" t="s">
        <v>26</v>
      </c>
      <c r="C25" s="12">
        <v>60</v>
      </c>
      <c r="D25" s="8">
        <f t="shared" si="0"/>
        <v>12</v>
      </c>
      <c r="E25" s="62">
        <v>2</v>
      </c>
      <c r="F25" s="9">
        <f t="shared" si="1"/>
        <v>10</v>
      </c>
      <c r="G25" s="13"/>
    </row>
    <row r="26" spans="1:7" x14ac:dyDescent="0.3">
      <c r="A26" s="67"/>
      <c r="B26" s="11" t="s">
        <v>25</v>
      </c>
      <c r="C26" s="12">
        <v>70</v>
      </c>
      <c r="D26" s="8">
        <f t="shared" si="0"/>
        <v>14</v>
      </c>
      <c r="E26" s="62">
        <v>0</v>
      </c>
      <c r="F26" s="9">
        <f t="shared" si="1"/>
        <v>14</v>
      </c>
      <c r="G26" s="13"/>
    </row>
    <row r="27" spans="1:7" x14ac:dyDescent="0.3">
      <c r="A27" s="67"/>
      <c r="B27" s="11" t="s">
        <v>24</v>
      </c>
      <c r="C27" s="12">
        <v>52</v>
      </c>
      <c r="D27" s="8">
        <f t="shared" si="0"/>
        <v>10.4</v>
      </c>
      <c r="E27" s="62">
        <v>0</v>
      </c>
      <c r="F27" s="9">
        <f t="shared" si="1"/>
        <v>10.4</v>
      </c>
      <c r="G27" s="13"/>
    </row>
    <row r="28" spans="1:7" x14ac:dyDescent="0.3">
      <c r="A28" s="67"/>
      <c r="B28" s="11" t="s">
        <v>23</v>
      </c>
      <c r="C28" s="12">
        <v>31</v>
      </c>
      <c r="D28" s="8">
        <f t="shared" si="0"/>
        <v>6.2</v>
      </c>
      <c r="E28" s="62">
        <v>0</v>
      </c>
      <c r="F28" s="9">
        <f t="shared" si="1"/>
        <v>6.2</v>
      </c>
      <c r="G28" s="13" t="s">
        <v>124</v>
      </c>
    </row>
    <row r="29" spans="1:7" x14ac:dyDescent="0.3">
      <c r="A29" s="67"/>
      <c r="B29" s="11" t="s">
        <v>22</v>
      </c>
      <c r="C29" s="12">
        <v>50</v>
      </c>
      <c r="D29" s="8">
        <f t="shared" si="0"/>
        <v>10</v>
      </c>
      <c r="E29" s="62">
        <v>4</v>
      </c>
      <c r="F29" s="9">
        <f t="shared" si="1"/>
        <v>6</v>
      </c>
      <c r="G29" s="13"/>
    </row>
    <row r="30" spans="1:7" x14ac:dyDescent="0.3">
      <c r="A30" s="67" t="s">
        <v>21</v>
      </c>
      <c r="B30" s="11" t="s">
        <v>114</v>
      </c>
      <c r="C30" s="12">
        <v>63</v>
      </c>
      <c r="D30" s="8">
        <f t="shared" si="0"/>
        <v>12.600000000000001</v>
      </c>
      <c r="E30" s="62">
        <v>0</v>
      </c>
      <c r="F30" s="9">
        <f t="shared" si="1"/>
        <v>12.600000000000001</v>
      </c>
      <c r="G30" s="13"/>
    </row>
    <row r="31" spans="1:7" x14ac:dyDescent="0.3">
      <c r="A31" s="67"/>
      <c r="B31" s="11" t="s">
        <v>20</v>
      </c>
      <c r="C31" s="12">
        <v>40</v>
      </c>
      <c r="D31" s="8">
        <f t="shared" si="0"/>
        <v>8</v>
      </c>
      <c r="E31" s="62">
        <v>1</v>
      </c>
      <c r="F31" s="9">
        <f t="shared" si="1"/>
        <v>7</v>
      </c>
      <c r="G31" s="13"/>
    </row>
    <row r="32" spans="1:7" ht="16.5" customHeight="1" x14ac:dyDescent="0.3">
      <c r="A32" s="67"/>
      <c r="B32" s="11" t="s">
        <v>19</v>
      </c>
      <c r="C32" s="12">
        <v>74</v>
      </c>
      <c r="D32" s="8">
        <f t="shared" si="0"/>
        <v>14.8</v>
      </c>
      <c r="E32" s="62">
        <v>0</v>
      </c>
      <c r="F32" s="9">
        <f t="shared" si="1"/>
        <v>14.8</v>
      </c>
      <c r="G32" s="13"/>
    </row>
    <row r="33" spans="1:7" ht="16.5" customHeight="1" x14ac:dyDescent="0.3">
      <c r="A33" s="67"/>
      <c r="B33" s="11" t="s">
        <v>18</v>
      </c>
      <c r="C33" s="12">
        <v>34</v>
      </c>
      <c r="D33" s="8">
        <f t="shared" si="0"/>
        <v>6.8000000000000007</v>
      </c>
      <c r="E33" s="62">
        <v>7</v>
      </c>
      <c r="F33" s="9">
        <f t="shared" si="1"/>
        <v>-0.19999999999999929</v>
      </c>
      <c r="G33" s="13"/>
    </row>
    <row r="34" spans="1:7" x14ac:dyDescent="0.3">
      <c r="A34" s="67"/>
      <c r="B34" s="11" t="s">
        <v>17</v>
      </c>
      <c r="C34" s="12">
        <v>40</v>
      </c>
      <c r="D34" s="8">
        <f t="shared" si="0"/>
        <v>8</v>
      </c>
      <c r="E34" s="62">
        <v>3</v>
      </c>
      <c r="F34" s="9">
        <f t="shared" si="1"/>
        <v>5</v>
      </c>
      <c r="G34" s="13"/>
    </row>
    <row r="35" spans="1:7" x14ac:dyDescent="0.3">
      <c r="A35" s="67"/>
      <c r="B35" s="11" t="s">
        <v>16</v>
      </c>
      <c r="C35" s="12">
        <v>37</v>
      </c>
      <c r="D35" s="8">
        <f t="shared" si="0"/>
        <v>7.4</v>
      </c>
      <c r="E35" s="62">
        <v>3</v>
      </c>
      <c r="F35" s="9">
        <f t="shared" si="1"/>
        <v>4.4000000000000004</v>
      </c>
      <c r="G35" s="13"/>
    </row>
    <row r="36" spans="1:7" x14ac:dyDescent="0.3">
      <c r="A36" s="67"/>
      <c r="B36" s="11" t="s">
        <v>15</v>
      </c>
      <c r="C36" s="12">
        <v>38</v>
      </c>
      <c r="D36" s="8">
        <f t="shared" si="0"/>
        <v>7.6000000000000005</v>
      </c>
      <c r="E36" s="62">
        <v>0</v>
      </c>
      <c r="F36" s="9">
        <f t="shared" si="1"/>
        <v>7.6000000000000005</v>
      </c>
      <c r="G36" s="13"/>
    </row>
    <row r="37" spans="1:7" x14ac:dyDescent="0.3">
      <c r="A37" s="67" t="s">
        <v>14</v>
      </c>
      <c r="B37" s="11" t="s">
        <v>13</v>
      </c>
      <c r="C37" s="12">
        <v>77</v>
      </c>
      <c r="D37" s="8">
        <f t="shared" si="0"/>
        <v>15.4</v>
      </c>
      <c r="E37" s="62">
        <v>0</v>
      </c>
      <c r="F37" s="9">
        <f t="shared" si="1"/>
        <v>15.4</v>
      </c>
      <c r="G37" s="13"/>
    </row>
    <row r="38" spans="1:7" x14ac:dyDescent="0.3">
      <c r="A38" s="67"/>
      <c r="B38" s="11" t="s">
        <v>12</v>
      </c>
      <c r="C38" s="12">
        <v>46</v>
      </c>
      <c r="D38" s="8">
        <f t="shared" si="0"/>
        <v>9.2000000000000011</v>
      </c>
      <c r="E38" s="62">
        <v>1</v>
      </c>
      <c r="F38" s="9">
        <f t="shared" si="1"/>
        <v>8.2000000000000011</v>
      </c>
      <c r="G38" s="13"/>
    </row>
    <row r="39" spans="1:7" x14ac:dyDescent="0.3">
      <c r="A39" s="67"/>
      <c r="B39" s="11" t="s">
        <v>11</v>
      </c>
      <c r="C39" s="12">
        <v>57</v>
      </c>
      <c r="D39" s="8">
        <f t="shared" si="0"/>
        <v>11.4</v>
      </c>
      <c r="E39" s="62">
        <v>0</v>
      </c>
      <c r="F39" s="9">
        <f t="shared" si="1"/>
        <v>11.4</v>
      </c>
      <c r="G39" s="13"/>
    </row>
    <row r="40" spans="1:7" x14ac:dyDescent="0.3">
      <c r="A40" s="67"/>
      <c r="B40" s="11" t="s">
        <v>10</v>
      </c>
      <c r="C40" s="12">
        <v>57</v>
      </c>
      <c r="D40" s="8">
        <f t="shared" si="0"/>
        <v>11.4</v>
      </c>
      <c r="E40" s="62">
        <v>1</v>
      </c>
      <c r="F40" s="9">
        <f t="shared" si="1"/>
        <v>10.4</v>
      </c>
      <c r="G40" s="13"/>
    </row>
    <row r="41" spans="1:7" x14ac:dyDescent="0.3">
      <c r="A41" s="67"/>
      <c r="B41" s="11" t="s">
        <v>9</v>
      </c>
      <c r="C41" s="12">
        <v>100</v>
      </c>
      <c r="D41" s="8">
        <f t="shared" si="0"/>
        <v>20</v>
      </c>
      <c r="E41" s="62">
        <v>3</v>
      </c>
      <c r="F41" s="9">
        <f t="shared" si="1"/>
        <v>17</v>
      </c>
      <c r="G41" s="13" t="s">
        <v>127</v>
      </c>
    </row>
    <row r="42" spans="1:7" x14ac:dyDescent="0.3">
      <c r="A42" s="67"/>
      <c r="B42" s="11" t="s">
        <v>8</v>
      </c>
      <c r="C42" s="12">
        <v>50</v>
      </c>
      <c r="D42" s="8">
        <f t="shared" si="0"/>
        <v>10</v>
      </c>
      <c r="E42" s="62">
        <v>0</v>
      </c>
      <c r="F42" s="9">
        <f t="shared" si="1"/>
        <v>10</v>
      </c>
      <c r="G42" s="13"/>
    </row>
    <row r="43" spans="1:7" x14ac:dyDescent="0.3">
      <c r="A43" s="67" t="s">
        <v>7</v>
      </c>
      <c r="B43" s="14" t="s">
        <v>113</v>
      </c>
      <c r="C43" s="15">
        <v>73</v>
      </c>
      <c r="D43" s="8">
        <f t="shared" si="0"/>
        <v>14.600000000000001</v>
      </c>
      <c r="E43" s="62">
        <v>2</v>
      </c>
      <c r="F43" s="9">
        <f t="shared" si="1"/>
        <v>12.600000000000001</v>
      </c>
      <c r="G43" s="13"/>
    </row>
    <row r="44" spans="1:7" x14ac:dyDescent="0.3">
      <c r="A44" s="67"/>
      <c r="B44" s="14" t="s">
        <v>6</v>
      </c>
      <c r="C44" s="15">
        <v>55</v>
      </c>
      <c r="D44" s="8">
        <f t="shared" si="0"/>
        <v>11</v>
      </c>
      <c r="E44" s="62">
        <v>0</v>
      </c>
      <c r="F44" s="9">
        <f t="shared" si="1"/>
        <v>11</v>
      </c>
      <c r="G44" s="13"/>
    </row>
    <row r="45" spans="1:7" x14ac:dyDescent="0.3">
      <c r="A45" s="67" t="s">
        <v>5</v>
      </c>
      <c r="B45" s="11" t="s">
        <v>4</v>
      </c>
      <c r="C45" s="12">
        <v>95</v>
      </c>
      <c r="D45" s="16">
        <f t="shared" si="0"/>
        <v>19</v>
      </c>
      <c r="E45" s="62">
        <v>0</v>
      </c>
      <c r="F45" s="9">
        <f t="shared" si="1"/>
        <v>19</v>
      </c>
      <c r="G45" s="13"/>
    </row>
    <row r="46" spans="1:7" x14ac:dyDescent="0.3">
      <c r="A46" s="67"/>
      <c r="B46" s="11" t="s">
        <v>3</v>
      </c>
      <c r="C46" s="12">
        <v>35</v>
      </c>
      <c r="D46" s="8">
        <f t="shared" si="0"/>
        <v>7</v>
      </c>
      <c r="E46" s="62">
        <v>0</v>
      </c>
      <c r="F46" s="9">
        <f t="shared" si="1"/>
        <v>7</v>
      </c>
      <c r="G46" s="13"/>
    </row>
    <row r="47" spans="1:7" ht="17.25" thickBot="1" x14ac:dyDescent="0.35">
      <c r="A47" s="68"/>
      <c r="B47" s="17" t="s">
        <v>2</v>
      </c>
      <c r="C47" s="18">
        <v>34</v>
      </c>
      <c r="D47" s="19">
        <f t="shared" si="0"/>
        <v>6.8000000000000007</v>
      </c>
      <c r="E47" s="62">
        <v>1</v>
      </c>
      <c r="F47" s="9">
        <f t="shared" si="1"/>
        <v>5.8000000000000007</v>
      </c>
      <c r="G47" s="20"/>
    </row>
    <row r="48" spans="1:7" ht="18.75" customHeight="1" x14ac:dyDescent="0.3">
      <c r="A48" s="63" t="s">
        <v>1</v>
      </c>
      <c r="B48" s="63"/>
      <c r="C48" s="63"/>
      <c r="D48" s="29">
        <f>SUM(D6:D47)</f>
        <v>480.59999999999997</v>
      </c>
      <c r="E48" s="36">
        <f>SUM(E6:E47)</f>
        <v>51</v>
      </c>
      <c r="F48" s="29">
        <f>SUM(F6:F47)</f>
        <v>429.59999999999997</v>
      </c>
      <c r="G48" s="28"/>
    </row>
    <row r="49" ht="32.25" customHeight="1" x14ac:dyDescent="0.3"/>
    <row r="50" ht="32.25" customHeight="1" x14ac:dyDescent="0.3"/>
    <row r="51" ht="32.25" customHeight="1" x14ac:dyDescent="0.3"/>
    <row r="52" ht="32.25" customHeight="1" x14ac:dyDescent="0.3"/>
    <row r="53" ht="32.25" customHeight="1" x14ac:dyDescent="0.3"/>
    <row r="54" ht="32.25" customHeight="1" x14ac:dyDescent="0.3"/>
    <row r="55" ht="32.25" customHeight="1" x14ac:dyDescent="0.3"/>
  </sheetData>
  <autoFilter ref="A5:H5"/>
  <mergeCells count="16">
    <mergeCell ref="A48:C48"/>
    <mergeCell ref="D4:F4"/>
    <mergeCell ref="A45:A47"/>
    <mergeCell ref="A30:A36"/>
    <mergeCell ref="A1:G1"/>
    <mergeCell ref="A4:A5"/>
    <mergeCell ref="B4:B5"/>
    <mergeCell ref="C4:C5"/>
    <mergeCell ref="A43:A44"/>
    <mergeCell ref="A2:G2"/>
    <mergeCell ref="A3:G3"/>
    <mergeCell ref="A6:A13"/>
    <mergeCell ref="G4:G5"/>
    <mergeCell ref="A37:A42"/>
    <mergeCell ref="A14:A22"/>
    <mergeCell ref="A23:A29"/>
  </mergeCells>
  <phoneticPr fontId="10" type="noConversion"/>
  <pageMargins left="0.23622047244094491" right="7.874015748031496E-2" top="0.27559055118110237" bottom="0" header="0.11811023622047245" footer="0"/>
  <pageSetup paperSize="8" scale="8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499984740745262"/>
    <pageSetUpPr fitToPage="1"/>
  </sheetPr>
  <dimension ref="A1:M48"/>
  <sheetViews>
    <sheetView zoomScale="90" zoomScaleNormal="90" workbookViewId="0">
      <selection activeCell="D23" sqref="D23"/>
    </sheetView>
  </sheetViews>
  <sheetFormatPr defaultRowHeight="16.5" x14ac:dyDescent="0.3"/>
  <cols>
    <col min="1" max="1" width="13" style="2" bestFit="1" customWidth="1"/>
    <col min="2" max="2" width="21.25" style="2" bestFit="1" customWidth="1"/>
    <col min="3" max="4" width="9.25" style="2" bestFit="1" customWidth="1"/>
    <col min="5" max="6" width="16.125" style="2" bestFit="1" customWidth="1"/>
    <col min="7" max="7" width="17.25" style="2" bestFit="1" customWidth="1"/>
    <col min="8" max="8" width="21" style="2" bestFit="1" customWidth="1"/>
    <col min="9" max="9" width="26.625" style="2" bestFit="1" customWidth="1"/>
    <col min="10" max="10" width="48.375" style="2" bestFit="1" customWidth="1"/>
    <col min="11" max="11" width="9" style="2"/>
    <col min="12" max="12" width="15.875" style="2" customWidth="1"/>
    <col min="13" max="16384" width="9" style="2"/>
  </cols>
  <sheetData>
    <row r="1" spans="1:13" ht="26.25" x14ac:dyDescent="0.3">
      <c r="A1" s="69" t="s">
        <v>121</v>
      </c>
      <c r="B1" s="70"/>
      <c r="C1" s="70"/>
      <c r="D1" s="70"/>
      <c r="E1" s="70"/>
      <c r="F1" s="70"/>
      <c r="G1" s="70"/>
      <c r="H1" s="70"/>
      <c r="I1" s="70"/>
      <c r="J1" s="70"/>
    </row>
    <row r="2" spans="1:13" ht="41.25" customHeight="1" x14ac:dyDescent="0.3">
      <c r="A2" s="77" t="s">
        <v>130</v>
      </c>
      <c r="B2" s="78"/>
      <c r="C2" s="78"/>
      <c r="D2" s="78"/>
      <c r="E2" s="78"/>
      <c r="F2" s="78"/>
      <c r="G2" s="78"/>
      <c r="H2" s="78"/>
      <c r="I2" s="78"/>
      <c r="J2" s="78"/>
    </row>
    <row r="3" spans="1:13" ht="105.75" customHeight="1" x14ac:dyDescent="0.3">
      <c r="A3" s="88" t="s">
        <v>122</v>
      </c>
      <c r="B3" s="88"/>
      <c r="C3" s="88"/>
      <c r="D3" s="88"/>
      <c r="E3" s="88"/>
      <c r="F3" s="88"/>
      <c r="G3" s="88"/>
      <c r="H3" s="88"/>
      <c r="I3" s="88"/>
      <c r="J3" s="88"/>
    </row>
    <row r="4" spans="1:13" ht="33.75" customHeight="1" thickBot="1" x14ac:dyDescent="0.35">
      <c r="A4" s="71" t="s">
        <v>110</v>
      </c>
      <c r="B4" s="73" t="s">
        <v>109</v>
      </c>
      <c r="C4" s="73" t="s">
        <v>108</v>
      </c>
      <c r="D4" s="90" t="s">
        <v>107</v>
      </c>
      <c r="E4" s="86" t="s">
        <v>106</v>
      </c>
      <c r="F4" s="87"/>
      <c r="G4" s="92" t="s">
        <v>105</v>
      </c>
      <c r="H4" s="93"/>
      <c r="I4" s="94"/>
      <c r="J4" s="84" t="s">
        <v>104</v>
      </c>
    </row>
    <row r="5" spans="1:13" ht="17.25" thickBot="1" x14ac:dyDescent="0.35">
      <c r="A5" s="72"/>
      <c r="B5" s="74"/>
      <c r="C5" s="89"/>
      <c r="D5" s="91"/>
      <c r="E5" s="54" t="s">
        <v>103</v>
      </c>
      <c r="F5" s="54" t="s">
        <v>102</v>
      </c>
      <c r="G5" s="53" t="s">
        <v>101</v>
      </c>
      <c r="H5" s="58" t="s">
        <v>111</v>
      </c>
      <c r="I5" s="52" t="s">
        <v>129</v>
      </c>
      <c r="J5" s="85"/>
    </row>
    <row r="6" spans="1:13" ht="17.25" thickTop="1" x14ac:dyDescent="0.3">
      <c r="A6" s="80" t="s">
        <v>100</v>
      </c>
      <c r="B6" s="6" t="s">
        <v>99</v>
      </c>
      <c r="C6" s="51">
        <v>72</v>
      </c>
      <c r="D6" s="50">
        <f t="shared" ref="D6:D47" si="0">C6*0.2</f>
        <v>14.4</v>
      </c>
      <c r="E6" s="49"/>
      <c r="F6" s="48">
        <v>2</v>
      </c>
      <c r="G6" s="47">
        <f t="shared" ref="G6:G47" si="1">D6-E6-F6</f>
        <v>12.4</v>
      </c>
      <c r="H6" s="59">
        <v>0</v>
      </c>
      <c r="I6" s="43">
        <f t="shared" ref="I6:I47" si="2">G6-H6</f>
        <v>12.4</v>
      </c>
      <c r="J6" s="24"/>
      <c r="L6" s="55"/>
      <c r="M6" s="56"/>
    </row>
    <row r="7" spans="1:13" x14ac:dyDescent="0.3">
      <c r="A7" s="67"/>
      <c r="B7" s="11" t="s">
        <v>98</v>
      </c>
      <c r="C7" s="25">
        <v>110</v>
      </c>
      <c r="D7" s="46">
        <f t="shared" si="0"/>
        <v>22</v>
      </c>
      <c r="E7" s="45">
        <v>2</v>
      </c>
      <c r="F7" s="23">
        <v>1</v>
      </c>
      <c r="G7" s="44">
        <f t="shared" si="1"/>
        <v>19</v>
      </c>
      <c r="H7" s="59">
        <v>1</v>
      </c>
      <c r="I7" s="43">
        <f t="shared" si="2"/>
        <v>18</v>
      </c>
      <c r="J7" s="26"/>
      <c r="L7" s="55"/>
      <c r="M7" s="56"/>
    </row>
    <row r="8" spans="1:13" ht="27" x14ac:dyDescent="0.3">
      <c r="A8" s="67"/>
      <c r="B8" s="11" t="s">
        <v>97</v>
      </c>
      <c r="C8" s="25">
        <v>36</v>
      </c>
      <c r="D8" s="46">
        <f t="shared" si="0"/>
        <v>7.2</v>
      </c>
      <c r="E8" s="45">
        <v>1</v>
      </c>
      <c r="F8" s="23">
        <v>1</v>
      </c>
      <c r="G8" s="44">
        <f t="shared" si="1"/>
        <v>5.2</v>
      </c>
      <c r="H8" s="59">
        <v>0</v>
      </c>
      <c r="I8" s="43">
        <f t="shared" si="2"/>
        <v>5.2</v>
      </c>
      <c r="J8" s="26"/>
      <c r="L8" s="55"/>
      <c r="M8" s="56"/>
    </row>
    <row r="9" spans="1:13" ht="27" x14ac:dyDescent="0.3">
      <c r="A9" s="67"/>
      <c r="B9" s="11" t="s">
        <v>96</v>
      </c>
      <c r="C9" s="25">
        <v>35</v>
      </c>
      <c r="D9" s="46">
        <f t="shared" si="0"/>
        <v>7</v>
      </c>
      <c r="E9" s="45"/>
      <c r="F9" s="23"/>
      <c r="G9" s="44">
        <f t="shared" si="1"/>
        <v>7</v>
      </c>
      <c r="H9" s="59">
        <v>0</v>
      </c>
      <c r="I9" s="43">
        <f t="shared" si="2"/>
        <v>7</v>
      </c>
      <c r="J9" s="26"/>
      <c r="L9" s="55"/>
      <c r="M9" s="56"/>
    </row>
    <row r="10" spans="1:13" x14ac:dyDescent="0.3">
      <c r="A10" s="67"/>
      <c r="B10" s="11" t="s">
        <v>95</v>
      </c>
      <c r="C10" s="25">
        <v>36</v>
      </c>
      <c r="D10" s="46">
        <f t="shared" si="0"/>
        <v>7.2</v>
      </c>
      <c r="E10" s="45"/>
      <c r="F10" s="23"/>
      <c r="G10" s="44">
        <f t="shared" si="1"/>
        <v>7.2</v>
      </c>
      <c r="H10" s="59">
        <v>0</v>
      </c>
      <c r="I10" s="43">
        <f t="shared" si="2"/>
        <v>7.2</v>
      </c>
      <c r="J10" s="26"/>
      <c r="L10" s="55"/>
      <c r="M10" s="56"/>
    </row>
    <row r="11" spans="1:13" x14ac:dyDescent="0.3">
      <c r="A11" s="67"/>
      <c r="B11" s="11" t="s">
        <v>94</v>
      </c>
      <c r="C11" s="25">
        <v>36</v>
      </c>
      <c r="D11" s="46">
        <f t="shared" si="0"/>
        <v>7.2</v>
      </c>
      <c r="E11" s="45">
        <v>1</v>
      </c>
      <c r="F11" s="23"/>
      <c r="G11" s="44">
        <f t="shared" si="1"/>
        <v>6.2</v>
      </c>
      <c r="H11" s="59">
        <v>1</v>
      </c>
      <c r="I11" s="43">
        <f t="shared" si="2"/>
        <v>5.2</v>
      </c>
      <c r="J11" s="26"/>
      <c r="L11" s="55"/>
      <c r="M11" s="56"/>
    </row>
    <row r="12" spans="1:13" x14ac:dyDescent="0.3">
      <c r="A12" s="67"/>
      <c r="B12" s="11" t="s">
        <v>93</v>
      </c>
      <c r="C12" s="25">
        <v>30</v>
      </c>
      <c r="D12" s="46">
        <f t="shared" si="0"/>
        <v>6</v>
      </c>
      <c r="E12" s="45"/>
      <c r="F12" s="23"/>
      <c r="G12" s="44">
        <f t="shared" si="1"/>
        <v>6</v>
      </c>
      <c r="H12" s="59">
        <v>0</v>
      </c>
      <c r="I12" s="43">
        <f t="shared" si="2"/>
        <v>6</v>
      </c>
      <c r="J12" s="13" t="s">
        <v>125</v>
      </c>
      <c r="L12" s="55"/>
      <c r="M12" s="56"/>
    </row>
    <row r="13" spans="1:13" x14ac:dyDescent="0.3">
      <c r="A13" s="67"/>
      <c r="B13" s="11" t="s">
        <v>92</v>
      </c>
      <c r="C13" s="25">
        <v>30</v>
      </c>
      <c r="D13" s="46">
        <f t="shared" si="0"/>
        <v>6</v>
      </c>
      <c r="E13" s="45"/>
      <c r="F13" s="23">
        <v>1</v>
      </c>
      <c r="G13" s="44">
        <f t="shared" si="1"/>
        <v>5</v>
      </c>
      <c r="H13" s="59">
        <v>1</v>
      </c>
      <c r="I13" s="43">
        <f t="shared" si="2"/>
        <v>4</v>
      </c>
      <c r="J13" s="26"/>
      <c r="L13" s="55"/>
      <c r="M13" s="56"/>
    </row>
    <row r="14" spans="1:13" x14ac:dyDescent="0.3">
      <c r="A14" s="67" t="s">
        <v>91</v>
      </c>
      <c r="B14" s="11" t="s">
        <v>90</v>
      </c>
      <c r="C14" s="25">
        <v>165</v>
      </c>
      <c r="D14" s="46">
        <f t="shared" si="0"/>
        <v>33</v>
      </c>
      <c r="E14" s="45">
        <v>1</v>
      </c>
      <c r="F14" s="23">
        <v>1</v>
      </c>
      <c r="G14" s="44">
        <f t="shared" si="1"/>
        <v>31</v>
      </c>
      <c r="H14" s="59">
        <v>1</v>
      </c>
      <c r="I14" s="43">
        <f t="shared" si="2"/>
        <v>30</v>
      </c>
      <c r="J14" s="13" t="s">
        <v>126</v>
      </c>
      <c r="L14" s="55"/>
      <c r="M14" s="56"/>
    </row>
    <row r="15" spans="1:13" x14ac:dyDescent="0.3">
      <c r="A15" s="67"/>
      <c r="B15" s="11" t="s">
        <v>89</v>
      </c>
      <c r="C15" s="25">
        <v>55</v>
      </c>
      <c r="D15" s="46">
        <f t="shared" si="0"/>
        <v>11</v>
      </c>
      <c r="E15" s="45">
        <v>4</v>
      </c>
      <c r="F15" s="23"/>
      <c r="G15" s="44">
        <f t="shared" si="1"/>
        <v>7</v>
      </c>
      <c r="H15" s="59">
        <v>6</v>
      </c>
      <c r="I15" s="43">
        <f t="shared" si="2"/>
        <v>1</v>
      </c>
      <c r="J15" s="26"/>
      <c r="L15" s="55"/>
      <c r="M15" s="56"/>
    </row>
    <row r="16" spans="1:13" ht="27" x14ac:dyDescent="0.3">
      <c r="A16" s="67"/>
      <c r="B16" s="11" t="s">
        <v>88</v>
      </c>
      <c r="C16" s="25">
        <v>43</v>
      </c>
      <c r="D16" s="46">
        <f t="shared" si="0"/>
        <v>8.6</v>
      </c>
      <c r="E16" s="45"/>
      <c r="F16" s="23"/>
      <c r="G16" s="44">
        <f t="shared" si="1"/>
        <v>8.6</v>
      </c>
      <c r="H16" s="59">
        <v>1</v>
      </c>
      <c r="I16" s="43">
        <f t="shared" si="2"/>
        <v>7.6</v>
      </c>
      <c r="J16" s="26"/>
      <c r="L16" s="55"/>
      <c r="M16" s="56"/>
    </row>
    <row r="17" spans="1:13" ht="27" x14ac:dyDescent="0.3">
      <c r="A17" s="67"/>
      <c r="B17" s="11" t="s">
        <v>87</v>
      </c>
      <c r="C17" s="25">
        <v>43</v>
      </c>
      <c r="D17" s="46">
        <f t="shared" si="0"/>
        <v>8.6</v>
      </c>
      <c r="E17" s="45"/>
      <c r="F17" s="23">
        <v>3</v>
      </c>
      <c r="G17" s="44">
        <f t="shared" si="1"/>
        <v>5.6</v>
      </c>
      <c r="H17" s="59">
        <v>1</v>
      </c>
      <c r="I17" s="43">
        <f t="shared" si="2"/>
        <v>4.5999999999999996</v>
      </c>
      <c r="J17" s="26"/>
      <c r="L17" s="55"/>
      <c r="M17" s="56"/>
    </row>
    <row r="18" spans="1:13" x14ac:dyDescent="0.3">
      <c r="A18" s="67"/>
      <c r="B18" s="11" t="s">
        <v>86</v>
      </c>
      <c r="C18" s="25">
        <v>33</v>
      </c>
      <c r="D18" s="46">
        <f t="shared" si="0"/>
        <v>6.6000000000000005</v>
      </c>
      <c r="E18" s="45">
        <v>1</v>
      </c>
      <c r="F18" s="23"/>
      <c r="G18" s="44">
        <f t="shared" si="1"/>
        <v>5.6000000000000005</v>
      </c>
      <c r="H18" s="59">
        <v>0</v>
      </c>
      <c r="I18" s="43">
        <f t="shared" si="2"/>
        <v>5.6000000000000005</v>
      </c>
      <c r="J18" s="26"/>
      <c r="L18" s="55"/>
      <c r="M18" s="56"/>
    </row>
    <row r="19" spans="1:13" ht="27" x14ac:dyDescent="0.3">
      <c r="A19" s="67"/>
      <c r="B19" s="11" t="s">
        <v>85</v>
      </c>
      <c r="C19" s="25">
        <v>34</v>
      </c>
      <c r="D19" s="46">
        <f t="shared" si="0"/>
        <v>6.8000000000000007</v>
      </c>
      <c r="E19" s="45"/>
      <c r="F19" s="23">
        <v>1</v>
      </c>
      <c r="G19" s="44">
        <f t="shared" si="1"/>
        <v>5.8000000000000007</v>
      </c>
      <c r="H19" s="59">
        <v>0</v>
      </c>
      <c r="I19" s="43">
        <f t="shared" si="2"/>
        <v>5.8000000000000007</v>
      </c>
      <c r="J19" s="26"/>
      <c r="L19" s="55"/>
      <c r="M19" s="56"/>
    </row>
    <row r="20" spans="1:13" ht="27" x14ac:dyDescent="0.3">
      <c r="A20" s="67"/>
      <c r="B20" s="11" t="s">
        <v>84</v>
      </c>
      <c r="C20" s="25">
        <v>51</v>
      </c>
      <c r="D20" s="46">
        <f t="shared" si="0"/>
        <v>10.200000000000001</v>
      </c>
      <c r="E20" s="45"/>
      <c r="F20" s="23"/>
      <c r="G20" s="44">
        <f t="shared" si="1"/>
        <v>10.200000000000001</v>
      </c>
      <c r="H20" s="59">
        <v>0</v>
      </c>
      <c r="I20" s="43">
        <f t="shared" si="2"/>
        <v>10.200000000000001</v>
      </c>
      <c r="J20" s="26"/>
      <c r="L20" s="55"/>
      <c r="M20" s="56"/>
    </row>
    <row r="21" spans="1:13" x14ac:dyDescent="0.3">
      <c r="A21" s="67"/>
      <c r="B21" s="11" t="s">
        <v>83</v>
      </c>
      <c r="C21" s="25">
        <v>51</v>
      </c>
      <c r="D21" s="46">
        <f t="shared" si="0"/>
        <v>10.200000000000001</v>
      </c>
      <c r="E21" s="45"/>
      <c r="F21" s="23"/>
      <c r="G21" s="44">
        <f t="shared" si="1"/>
        <v>10.200000000000001</v>
      </c>
      <c r="H21" s="59">
        <v>0</v>
      </c>
      <c r="I21" s="43">
        <f t="shared" si="2"/>
        <v>10.200000000000001</v>
      </c>
      <c r="J21" s="26"/>
      <c r="L21" s="55"/>
      <c r="M21" s="56"/>
    </row>
    <row r="22" spans="1:13" x14ac:dyDescent="0.3">
      <c r="A22" s="67"/>
      <c r="B22" s="11" t="s">
        <v>82</v>
      </c>
      <c r="C22" s="25">
        <v>60</v>
      </c>
      <c r="D22" s="46">
        <f t="shared" si="0"/>
        <v>12</v>
      </c>
      <c r="E22" s="45"/>
      <c r="F22" s="23">
        <v>3</v>
      </c>
      <c r="G22" s="44">
        <f t="shared" si="1"/>
        <v>9</v>
      </c>
      <c r="H22" s="59">
        <v>4</v>
      </c>
      <c r="I22" s="43">
        <f t="shared" si="2"/>
        <v>5</v>
      </c>
      <c r="J22" s="26"/>
      <c r="L22" s="55"/>
      <c r="M22" s="56"/>
    </row>
    <row r="23" spans="1:13" x14ac:dyDescent="0.3">
      <c r="A23" s="67" t="s">
        <v>81</v>
      </c>
      <c r="B23" s="11" t="s">
        <v>80</v>
      </c>
      <c r="C23" s="25">
        <v>126</v>
      </c>
      <c r="D23" s="46">
        <f t="shared" si="0"/>
        <v>25.200000000000003</v>
      </c>
      <c r="E23" s="45">
        <v>5</v>
      </c>
      <c r="F23" s="23">
        <v>1</v>
      </c>
      <c r="G23" s="44">
        <f t="shared" si="1"/>
        <v>19.200000000000003</v>
      </c>
      <c r="H23" s="59">
        <v>3</v>
      </c>
      <c r="I23" s="43">
        <f t="shared" si="2"/>
        <v>16.200000000000003</v>
      </c>
      <c r="J23" s="26"/>
      <c r="L23" s="55"/>
      <c r="M23" s="56"/>
    </row>
    <row r="24" spans="1:13" x14ac:dyDescent="0.3">
      <c r="A24" s="67"/>
      <c r="B24" s="11" t="s">
        <v>79</v>
      </c>
      <c r="C24" s="25">
        <v>89</v>
      </c>
      <c r="D24" s="46">
        <f t="shared" si="0"/>
        <v>17.8</v>
      </c>
      <c r="E24" s="45"/>
      <c r="F24" s="23">
        <v>2</v>
      </c>
      <c r="G24" s="44">
        <f t="shared" si="1"/>
        <v>15.8</v>
      </c>
      <c r="H24" s="59">
        <v>1</v>
      </c>
      <c r="I24" s="43">
        <f t="shared" si="2"/>
        <v>14.8</v>
      </c>
      <c r="J24" s="26"/>
      <c r="L24" s="55"/>
      <c r="M24" s="56"/>
    </row>
    <row r="25" spans="1:13" x14ac:dyDescent="0.3">
      <c r="A25" s="67"/>
      <c r="B25" s="11" t="s">
        <v>78</v>
      </c>
      <c r="C25" s="25">
        <v>60</v>
      </c>
      <c r="D25" s="46">
        <f t="shared" si="0"/>
        <v>12</v>
      </c>
      <c r="E25" s="45">
        <v>1</v>
      </c>
      <c r="F25" s="23">
        <v>1</v>
      </c>
      <c r="G25" s="44">
        <f t="shared" si="1"/>
        <v>10</v>
      </c>
      <c r="H25" s="59">
        <v>0</v>
      </c>
      <c r="I25" s="43">
        <f t="shared" si="2"/>
        <v>10</v>
      </c>
      <c r="J25" s="26"/>
      <c r="L25" s="55"/>
      <c r="M25" s="56"/>
    </row>
    <row r="26" spans="1:13" x14ac:dyDescent="0.3">
      <c r="A26" s="67"/>
      <c r="B26" s="11" t="s">
        <v>77</v>
      </c>
      <c r="C26" s="25">
        <v>70</v>
      </c>
      <c r="D26" s="46">
        <f t="shared" si="0"/>
        <v>14</v>
      </c>
      <c r="E26" s="45">
        <v>2</v>
      </c>
      <c r="F26" s="23"/>
      <c r="G26" s="44">
        <f t="shared" si="1"/>
        <v>12</v>
      </c>
      <c r="H26" s="59">
        <v>0</v>
      </c>
      <c r="I26" s="43">
        <f t="shared" si="2"/>
        <v>12</v>
      </c>
      <c r="J26" s="26"/>
      <c r="L26" s="55"/>
      <c r="M26" s="56"/>
    </row>
    <row r="27" spans="1:13" ht="27" x14ac:dyDescent="0.3">
      <c r="A27" s="67"/>
      <c r="B27" s="11" t="s">
        <v>76</v>
      </c>
      <c r="C27" s="25">
        <v>52</v>
      </c>
      <c r="D27" s="46">
        <f t="shared" si="0"/>
        <v>10.4</v>
      </c>
      <c r="E27" s="45">
        <v>2</v>
      </c>
      <c r="F27" s="23">
        <v>1</v>
      </c>
      <c r="G27" s="44">
        <f t="shared" si="1"/>
        <v>7.4</v>
      </c>
      <c r="H27" s="59">
        <v>0</v>
      </c>
      <c r="I27" s="43">
        <f t="shared" si="2"/>
        <v>7.4</v>
      </c>
      <c r="J27" s="26"/>
      <c r="L27" s="55"/>
      <c r="M27" s="56"/>
    </row>
    <row r="28" spans="1:13" x14ac:dyDescent="0.3">
      <c r="A28" s="67"/>
      <c r="B28" s="11" t="s">
        <v>75</v>
      </c>
      <c r="C28" s="25">
        <v>31</v>
      </c>
      <c r="D28" s="46">
        <f t="shared" si="0"/>
        <v>6.2</v>
      </c>
      <c r="E28" s="45"/>
      <c r="F28" s="23"/>
      <c r="G28" s="44">
        <f t="shared" si="1"/>
        <v>6.2</v>
      </c>
      <c r="H28" s="59">
        <v>0</v>
      </c>
      <c r="I28" s="43">
        <f t="shared" si="2"/>
        <v>6.2</v>
      </c>
      <c r="J28" s="13" t="s">
        <v>123</v>
      </c>
      <c r="L28" s="55"/>
      <c r="M28" s="56"/>
    </row>
    <row r="29" spans="1:13" x14ac:dyDescent="0.3">
      <c r="A29" s="67"/>
      <c r="B29" s="11" t="s">
        <v>74</v>
      </c>
      <c r="C29" s="25">
        <v>50</v>
      </c>
      <c r="D29" s="46">
        <f t="shared" si="0"/>
        <v>10</v>
      </c>
      <c r="E29" s="45">
        <v>7</v>
      </c>
      <c r="F29" s="23">
        <v>1</v>
      </c>
      <c r="G29" s="44">
        <f t="shared" si="1"/>
        <v>2</v>
      </c>
      <c r="H29" s="59">
        <v>2</v>
      </c>
      <c r="I29" s="43">
        <f t="shared" si="2"/>
        <v>0</v>
      </c>
      <c r="J29" s="26"/>
      <c r="L29" s="55"/>
      <c r="M29" s="56"/>
    </row>
    <row r="30" spans="1:13" x14ac:dyDescent="0.3">
      <c r="A30" s="67" t="s">
        <v>73</v>
      </c>
      <c r="B30" s="11" t="s">
        <v>72</v>
      </c>
      <c r="C30" s="25">
        <v>63</v>
      </c>
      <c r="D30" s="46">
        <f t="shared" si="0"/>
        <v>12.600000000000001</v>
      </c>
      <c r="E30" s="45">
        <v>1</v>
      </c>
      <c r="F30" s="23"/>
      <c r="G30" s="44">
        <f t="shared" si="1"/>
        <v>11.600000000000001</v>
      </c>
      <c r="H30" s="59">
        <v>0</v>
      </c>
      <c r="I30" s="43">
        <f t="shared" si="2"/>
        <v>11.600000000000001</v>
      </c>
      <c r="J30" s="26"/>
      <c r="L30" s="55"/>
      <c r="M30" s="56"/>
    </row>
    <row r="31" spans="1:13" ht="16.5" customHeight="1" x14ac:dyDescent="0.3">
      <c r="A31" s="67"/>
      <c r="B31" s="11" t="s">
        <v>71</v>
      </c>
      <c r="C31" s="25">
        <v>40</v>
      </c>
      <c r="D31" s="46">
        <f t="shared" si="0"/>
        <v>8</v>
      </c>
      <c r="E31" s="45">
        <v>1</v>
      </c>
      <c r="F31" s="23">
        <v>1</v>
      </c>
      <c r="G31" s="44">
        <f t="shared" si="1"/>
        <v>6</v>
      </c>
      <c r="H31" s="59">
        <v>0</v>
      </c>
      <c r="I31" s="43">
        <f t="shared" si="2"/>
        <v>6</v>
      </c>
      <c r="J31" s="26"/>
      <c r="L31" s="55"/>
      <c r="M31" s="56"/>
    </row>
    <row r="32" spans="1:13" x14ac:dyDescent="0.3">
      <c r="A32" s="67"/>
      <c r="B32" s="11" t="s">
        <v>70</v>
      </c>
      <c r="C32" s="25">
        <v>74</v>
      </c>
      <c r="D32" s="46">
        <f t="shared" si="0"/>
        <v>14.8</v>
      </c>
      <c r="E32" s="45">
        <v>3</v>
      </c>
      <c r="F32" s="23"/>
      <c r="G32" s="44">
        <f t="shared" si="1"/>
        <v>11.8</v>
      </c>
      <c r="H32" s="59">
        <v>2</v>
      </c>
      <c r="I32" s="43">
        <f t="shared" si="2"/>
        <v>9.8000000000000007</v>
      </c>
      <c r="J32" s="26"/>
      <c r="L32" s="55"/>
      <c r="M32" s="56"/>
    </row>
    <row r="33" spans="1:13" x14ac:dyDescent="0.3">
      <c r="A33" s="67"/>
      <c r="B33" s="11" t="s">
        <v>69</v>
      </c>
      <c r="C33" s="25">
        <v>34</v>
      </c>
      <c r="D33" s="46">
        <f t="shared" si="0"/>
        <v>6.8000000000000007</v>
      </c>
      <c r="E33" s="45">
        <v>4</v>
      </c>
      <c r="F33" s="23">
        <v>3</v>
      </c>
      <c r="G33" s="44">
        <f t="shared" si="1"/>
        <v>-0.19999999999999929</v>
      </c>
      <c r="H33" s="59">
        <v>0</v>
      </c>
      <c r="I33" s="43">
        <f t="shared" si="2"/>
        <v>-0.19999999999999929</v>
      </c>
      <c r="J33" s="26"/>
      <c r="L33" s="55"/>
      <c r="M33" s="56"/>
    </row>
    <row r="34" spans="1:13" ht="16.5" customHeight="1" x14ac:dyDescent="0.3">
      <c r="A34" s="67"/>
      <c r="B34" s="11" t="s">
        <v>68</v>
      </c>
      <c r="C34" s="25">
        <v>40</v>
      </c>
      <c r="D34" s="46">
        <f t="shared" si="0"/>
        <v>8</v>
      </c>
      <c r="E34" s="45"/>
      <c r="F34" s="23"/>
      <c r="G34" s="44">
        <f t="shared" si="1"/>
        <v>8</v>
      </c>
      <c r="H34" s="59">
        <v>0</v>
      </c>
      <c r="I34" s="43">
        <f t="shared" si="2"/>
        <v>8</v>
      </c>
      <c r="J34" s="26"/>
      <c r="L34" s="55"/>
      <c r="M34" s="56"/>
    </row>
    <row r="35" spans="1:13" x14ac:dyDescent="0.3">
      <c r="A35" s="67"/>
      <c r="B35" s="11" t="s">
        <v>67</v>
      </c>
      <c r="C35" s="25">
        <v>37</v>
      </c>
      <c r="D35" s="46">
        <f t="shared" si="0"/>
        <v>7.4</v>
      </c>
      <c r="E35" s="45">
        <v>3</v>
      </c>
      <c r="F35" s="23">
        <v>1</v>
      </c>
      <c r="G35" s="44">
        <f t="shared" si="1"/>
        <v>3.4000000000000004</v>
      </c>
      <c r="H35" s="59">
        <v>0</v>
      </c>
      <c r="I35" s="43">
        <f t="shared" si="2"/>
        <v>3.4000000000000004</v>
      </c>
      <c r="J35" s="26"/>
      <c r="L35" s="55"/>
      <c r="M35" s="56"/>
    </row>
    <row r="36" spans="1:13" x14ac:dyDescent="0.3">
      <c r="A36" s="67"/>
      <c r="B36" s="11" t="s">
        <v>66</v>
      </c>
      <c r="C36" s="25">
        <v>38</v>
      </c>
      <c r="D36" s="46">
        <f t="shared" si="0"/>
        <v>7.6000000000000005</v>
      </c>
      <c r="E36" s="45">
        <v>1</v>
      </c>
      <c r="F36" s="23"/>
      <c r="G36" s="44">
        <f t="shared" si="1"/>
        <v>6.6000000000000005</v>
      </c>
      <c r="H36" s="59">
        <v>0</v>
      </c>
      <c r="I36" s="43">
        <f t="shared" si="2"/>
        <v>6.6000000000000005</v>
      </c>
      <c r="J36" s="26"/>
    </row>
    <row r="37" spans="1:13" ht="16.5" customHeight="1" x14ac:dyDescent="0.3">
      <c r="A37" s="67" t="s">
        <v>65</v>
      </c>
      <c r="B37" s="11" t="s">
        <v>64</v>
      </c>
      <c r="C37" s="25">
        <v>77</v>
      </c>
      <c r="D37" s="46">
        <f t="shared" si="0"/>
        <v>15.4</v>
      </c>
      <c r="E37" s="45"/>
      <c r="F37" s="23">
        <v>1</v>
      </c>
      <c r="G37" s="44">
        <f t="shared" si="1"/>
        <v>14.4</v>
      </c>
      <c r="H37" s="59">
        <v>0</v>
      </c>
      <c r="I37" s="43">
        <f t="shared" si="2"/>
        <v>14.4</v>
      </c>
      <c r="J37" s="26"/>
    </row>
    <row r="38" spans="1:13" x14ac:dyDescent="0.3">
      <c r="A38" s="67"/>
      <c r="B38" s="11" t="s">
        <v>63</v>
      </c>
      <c r="C38" s="25">
        <v>46</v>
      </c>
      <c r="D38" s="46">
        <f t="shared" si="0"/>
        <v>9.2000000000000011</v>
      </c>
      <c r="E38" s="45"/>
      <c r="F38" s="23">
        <v>1</v>
      </c>
      <c r="G38" s="44">
        <f t="shared" si="1"/>
        <v>8.2000000000000011</v>
      </c>
      <c r="H38" s="59">
        <v>0</v>
      </c>
      <c r="I38" s="43">
        <f t="shared" si="2"/>
        <v>8.2000000000000011</v>
      </c>
      <c r="J38" s="26"/>
    </row>
    <row r="39" spans="1:13" x14ac:dyDescent="0.3">
      <c r="A39" s="67"/>
      <c r="B39" s="11" t="s">
        <v>62</v>
      </c>
      <c r="C39" s="25">
        <v>57</v>
      </c>
      <c r="D39" s="46">
        <f t="shared" si="0"/>
        <v>11.4</v>
      </c>
      <c r="E39" s="45"/>
      <c r="F39" s="23"/>
      <c r="G39" s="44">
        <f t="shared" si="1"/>
        <v>11.4</v>
      </c>
      <c r="H39" s="59">
        <v>0</v>
      </c>
      <c r="I39" s="43">
        <f t="shared" si="2"/>
        <v>11.4</v>
      </c>
      <c r="J39" s="26"/>
    </row>
    <row r="40" spans="1:13" ht="16.5" customHeight="1" x14ac:dyDescent="0.3">
      <c r="A40" s="67"/>
      <c r="B40" s="11" t="s">
        <v>61</v>
      </c>
      <c r="C40" s="25">
        <v>57</v>
      </c>
      <c r="D40" s="46">
        <f t="shared" si="0"/>
        <v>11.4</v>
      </c>
      <c r="E40" s="45"/>
      <c r="F40" s="23"/>
      <c r="G40" s="44">
        <f t="shared" si="1"/>
        <v>11.4</v>
      </c>
      <c r="H40" s="59">
        <v>0</v>
      </c>
      <c r="I40" s="43">
        <f t="shared" si="2"/>
        <v>11.4</v>
      </c>
      <c r="J40" s="26"/>
    </row>
    <row r="41" spans="1:13" x14ac:dyDescent="0.3">
      <c r="A41" s="67"/>
      <c r="B41" s="11" t="s">
        <v>60</v>
      </c>
      <c r="C41" s="25">
        <v>100</v>
      </c>
      <c r="D41" s="46">
        <f t="shared" si="0"/>
        <v>20</v>
      </c>
      <c r="E41" s="45">
        <v>2</v>
      </c>
      <c r="F41" s="23">
        <v>1</v>
      </c>
      <c r="G41" s="44">
        <f t="shared" si="1"/>
        <v>17</v>
      </c>
      <c r="H41" s="59">
        <v>0</v>
      </c>
      <c r="I41" s="43">
        <f t="shared" si="2"/>
        <v>17</v>
      </c>
      <c r="J41" s="13" t="s">
        <v>128</v>
      </c>
    </row>
    <row r="42" spans="1:13" ht="16.5" customHeight="1" x14ac:dyDescent="0.3">
      <c r="A42" s="67"/>
      <c r="B42" s="11" t="s">
        <v>59</v>
      </c>
      <c r="C42" s="25">
        <v>50</v>
      </c>
      <c r="D42" s="46">
        <f t="shared" si="0"/>
        <v>10</v>
      </c>
      <c r="E42" s="45"/>
      <c r="F42" s="23"/>
      <c r="G42" s="44">
        <f t="shared" si="1"/>
        <v>10</v>
      </c>
      <c r="H42" s="59">
        <v>0</v>
      </c>
      <c r="I42" s="43">
        <f t="shared" si="2"/>
        <v>10</v>
      </c>
      <c r="J42" s="26"/>
    </row>
    <row r="43" spans="1:13" x14ac:dyDescent="0.3">
      <c r="A43" s="67" t="s">
        <v>58</v>
      </c>
      <c r="B43" s="14" t="s">
        <v>57</v>
      </c>
      <c r="C43" s="3">
        <v>73</v>
      </c>
      <c r="D43" s="46">
        <f t="shared" si="0"/>
        <v>14.600000000000001</v>
      </c>
      <c r="E43" s="45">
        <v>3</v>
      </c>
      <c r="F43" s="23"/>
      <c r="G43" s="44">
        <f t="shared" si="1"/>
        <v>11.600000000000001</v>
      </c>
      <c r="H43" s="59">
        <v>1</v>
      </c>
      <c r="I43" s="43">
        <f t="shared" si="2"/>
        <v>10.600000000000001</v>
      </c>
      <c r="J43" s="26"/>
    </row>
    <row r="44" spans="1:13" x14ac:dyDescent="0.3">
      <c r="A44" s="67"/>
      <c r="B44" s="14" t="s">
        <v>56</v>
      </c>
      <c r="C44" s="3">
        <v>55</v>
      </c>
      <c r="D44" s="46">
        <f t="shared" si="0"/>
        <v>11</v>
      </c>
      <c r="E44" s="45"/>
      <c r="F44" s="23"/>
      <c r="G44" s="44">
        <f t="shared" si="1"/>
        <v>11</v>
      </c>
      <c r="H44" s="59">
        <v>0</v>
      </c>
      <c r="I44" s="43">
        <f t="shared" si="2"/>
        <v>11</v>
      </c>
      <c r="J44" s="26"/>
    </row>
    <row r="45" spans="1:13" x14ac:dyDescent="0.3">
      <c r="A45" s="67" t="s">
        <v>55</v>
      </c>
      <c r="B45" s="11" t="s">
        <v>54</v>
      </c>
      <c r="C45" s="25">
        <v>95</v>
      </c>
      <c r="D45" s="46">
        <f t="shared" si="0"/>
        <v>19</v>
      </c>
      <c r="E45" s="45">
        <v>3</v>
      </c>
      <c r="F45" s="23"/>
      <c r="G45" s="44">
        <f t="shared" si="1"/>
        <v>16</v>
      </c>
      <c r="H45" s="59">
        <v>0</v>
      </c>
      <c r="I45" s="43">
        <f t="shared" si="2"/>
        <v>16</v>
      </c>
      <c r="J45" s="26"/>
    </row>
    <row r="46" spans="1:13" ht="16.5" customHeight="1" x14ac:dyDescent="0.3">
      <c r="A46" s="67"/>
      <c r="B46" s="11" t="s">
        <v>53</v>
      </c>
      <c r="C46" s="25">
        <v>35</v>
      </c>
      <c r="D46" s="46">
        <f t="shared" si="0"/>
        <v>7</v>
      </c>
      <c r="E46" s="45"/>
      <c r="F46" s="23">
        <v>1</v>
      </c>
      <c r="G46" s="44">
        <f t="shared" si="1"/>
        <v>6</v>
      </c>
      <c r="H46" s="59">
        <v>1</v>
      </c>
      <c r="I46" s="43">
        <f t="shared" si="2"/>
        <v>5</v>
      </c>
      <c r="J46" s="26"/>
    </row>
    <row r="47" spans="1:13" ht="17.25" thickBot="1" x14ac:dyDescent="0.35">
      <c r="A47" s="83"/>
      <c r="B47" s="42" t="s">
        <v>52</v>
      </c>
      <c r="C47" s="41">
        <v>34</v>
      </c>
      <c r="D47" s="40">
        <f t="shared" si="0"/>
        <v>6.8000000000000007</v>
      </c>
      <c r="E47" s="39"/>
      <c r="F47" s="27">
        <v>1</v>
      </c>
      <c r="G47" s="38">
        <f t="shared" si="1"/>
        <v>5.8000000000000007</v>
      </c>
      <c r="H47" s="59">
        <v>1</v>
      </c>
      <c r="I47" s="43">
        <f t="shared" si="2"/>
        <v>4.8000000000000007</v>
      </c>
      <c r="J47" s="37"/>
    </row>
    <row r="48" spans="1:13" ht="16.5" customHeight="1" x14ac:dyDescent="0.3">
      <c r="A48" s="63" t="s">
        <v>51</v>
      </c>
      <c r="B48" s="63"/>
      <c r="C48" s="63"/>
      <c r="D48" s="36">
        <f t="shared" ref="D48:I48" si="3">SUM(D6:D47)</f>
        <v>480.59999999999997</v>
      </c>
      <c r="E48" s="35">
        <f t="shared" si="3"/>
        <v>48</v>
      </c>
      <c r="F48" s="34">
        <f t="shared" si="3"/>
        <v>29</v>
      </c>
      <c r="G48" s="33">
        <f t="shared" si="3"/>
        <v>403.59999999999997</v>
      </c>
      <c r="H48" s="60">
        <f>SUM(H6:H47)</f>
        <v>27</v>
      </c>
      <c r="I48" s="32">
        <f t="shared" si="3"/>
        <v>376.59999999999997</v>
      </c>
      <c r="J48" s="31"/>
    </row>
  </sheetData>
  <autoFilter ref="A5:J42"/>
  <mergeCells count="18">
    <mergeCell ref="A1:J1"/>
    <mergeCell ref="A2:J2"/>
    <mergeCell ref="A3:J3"/>
    <mergeCell ref="A4:A5"/>
    <mergeCell ref="B4:B5"/>
    <mergeCell ref="C4:C5"/>
    <mergeCell ref="D4:D5"/>
    <mergeCell ref="G4:I4"/>
    <mergeCell ref="A45:A47"/>
    <mergeCell ref="A48:C48"/>
    <mergeCell ref="J4:J5"/>
    <mergeCell ref="E4:F4"/>
    <mergeCell ref="A23:A29"/>
    <mergeCell ref="A30:A36"/>
    <mergeCell ref="A37:A42"/>
    <mergeCell ref="A43:A44"/>
    <mergeCell ref="A6:A13"/>
    <mergeCell ref="A14:A22"/>
  </mergeCells>
  <phoneticPr fontId="10" type="noConversion"/>
  <pageMargins left="0.47244094488188981" right="0.31496062992125984" top="0.51181102362204722" bottom="0.47244094488188981" header="0.31496062992125984" footer="0.31496062992125984"/>
  <pageSetup paperSize="8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전과여석(2학년, 2018년도 모집단위 기준)</vt:lpstr>
      <vt:lpstr>전과여석(3학년, 2017년도 모집단위 기준)</vt:lpstr>
    </vt:vector>
  </TitlesOfParts>
  <Company>한남대학교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양규환</dc:creator>
  <cp:lastModifiedBy>Admin</cp:lastModifiedBy>
  <cp:lastPrinted>2018-07-10T02:40:08Z</cp:lastPrinted>
  <dcterms:created xsi:type="dcterms:W3CDTF">2011-02-17T01:45:15Z</dcterms:created>
  <dcterms:modified xsi:type="dcterms:W3CDTF">2019-06-20T02:53:32Z</dcterms:modified>
</cp:coreProperties>
</file>