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655"/>
  </bookViews>
  <sheets>
    <sheet name="2017학년도 자유전공학부 전공배정 상한선" sheetId="1" r:id="rId1"/>
  </sheets>
  <definedNames>
    <definedName name="_xlnm._FilterDatabase" localSheetId="0" hidden="1">'2017학년도 자유전공학부 전공배정 상한선'!$A$4:$M$73</definedName>
    <definedName name="_xlnm.Print_Area" localSheetId="0">'2017학년도 자유전공학부 전공배정 상한선'!$A$1:$M$73</definedName>
  </definedNames>
  <calcPr calcId="145621"/>
</workbook>
</file>

<file path=xl/calcChain.xml><?xml version="1.0" encoding="utf-8"?>
<calcChain xmlns="http://schemas.openxmlformats.org/spreadsheetml/2006/main">
  <c r="C73" i="1" l="1"/>
  <c r="C75" i="1" s="1"/>
  <c r="D7" i="1" l="1"/>
  <c r="D9" i="1"/>
  <c r="D10" i="1"/>
  <c r="D11" i="1"/>
  <c r="D13" i="1"/>
  <c r="D14" i="1"/>
  <c r="D15" i="1"/>
  <c r="D22" i="1"/>
  <c r="D23" i="1"/>
  <c r="D25" i="1"/>
  <c r="D26" i="1"/>
  <c r="D27" i="1"/>
  <c r="D29" i="1"/>
  <c r="D30" i="1"/>
  <c r="D31" i="1"/>
  <c r="D32" i="1"/>
  <c r="D33" i="1"/>
  <c r="D34" i="1"/>
  <c r="D35" i="1"/>
  <c r="D37" i="1"/>
  <c r="D38" i="1"/>
  <c r="D39" i="1"/>
  <c r="D40" i="1"/>
  <c r="D41" i="1"/>
  <c r="D42" i="1"/>
  <c r="D44" i="1"/>
  <c r="D45" i="1"/>
  <c r="D46" i="1"/>
  <c r="D47" i="1"/>
  <c r="D48" i="1"/>
  <c r="D49" i="1"/>
  <c r="D50" i="1"/>
  <c r="D51" i="1"/>
  <c r="D52" i="1"/>
  <c r="D54" i="1"/>
  <c r="D55" i="1"/>
  <c r="D56" i="1"/>
  <c r="D57" i="1"/>
  <c r="D59" i="1"/>
  <c r="D60" i="1"/>
  <c r="D61" i="1"/>
  <c r="D6" i="1"/>
  <c r="L73" i="1"/>
  <c r="K73" i="1"/>
  <c r="J73" i="1"/>
  <c r="I73" i="1"/>
  <c r="G73" i="1"/>
  <c r="F73" i="1"/>
  <c r="E73" i="1"/>
  <c r="D73" i="1" l="1"/>
</calcChain>
</file>

<file path=xl/sharedStrings.xml><?xml version="1.0" encoding="utf-8"?>
<sst xmlns="http://schemas.openxmlformats.org/spreadsheetml/2006/main" count="122" uniqueCount="98">
  <si>
    <t>대학명</t>
  </si>
  <si>
    <t>[기준]
2017년
입학
정원</t>
    <phoneticPr fontId="4" type="noConversion"/>
  </si>
  <si>
    <t>2018-1학기 선발 인원</t>
    <phoneticPr fontId="4" type="noConversion"/>
  </si>
  <si>
    <r>
      <t xml:space="preserve">2018-2학기 선발 가능인원
</t>
    </r>
    <r>
      <rPr>
        <b/>
        <sz val="9"/>
        <color indexed="10"/>
        <rFont val="돋움"/>
        <family val="3"/>
        <charset val="129"/>
      </rPr>
      <t xml:space="preserve"> </t>
    </r>
    <r>
      <rPr>
        <sz val="9"/>
        <color indexed="10"/>
        <rFont val="돋움"/>
        <family val="3"/>
        <charset val="129"/>
      </rPr>
      <t>[1학기 선발인원 제외인원]</t>
    </r>
    <phoneticPr fontId="4" type="noConversion"/>
  </si>
  <si>
    <t>일반
다전공
(교직다전공
인원포함)</t>
    <phoneticPr fontId="4" type="noConversion"/>
  </si>
  <si>
    <t>교직
다전공</t>
    <phoneticPr fontId="4" type="noConversion"/>
  </si>
  <si>
    <t>연계전공,
동일학부
[참조용]</t>
    <phoneticPr fontId="4" type="noConversion"/>
  </si>
  <si>
    <t>소계</t>
    <phoneticPr fontId="4" type="noConversion"/>
  </si>
  <si>
    <t>일반 다전공
(교직다전공선발
가능인원포함)</t>
    <phoneticPr fontId="4" type="noConversion"/>
  </si>
  <si>
    <t>교직 다전공 
[참조용]</t>
    <phoneticPr fontId="4" type="noConversion"/>
  </si>
  <si>
    <t>연계전공
[참조용]</t>
    <phoneticPr fontId="4" type="noConversion"/>
  </si>
  <si>
    <t>문과대학</t>
  </si>
  <si>
    <t>★영어영문학과</t>
    <phoneticPr fontId="4" type="noConversion"/>
  </si>
  <si>
    <r>
      <t>★일본</t>
    </r>
    <r>
      <rPr>
        <sz val="10"/>
        <color indexed="10"/>
        <rFont val="맑은 고딕"/>
        <family val="3"/>
        <charset val="129"/>
      </rPr>
      <t>·프랑스어문학과</t>
    </r>
    <phoneticPr fontId="4" type="noConversion"/>
  </si>
  <si>
    <t>외국어문학부 - 일어일문학전공</t>
    <phoneticPr fontId="4" type="noConversion"/>
  </si>
  <si>
    <t>외국어문학부 - 프랑스어문학전공</t>
    <phoneticPr fontId="4" type="noConversion"/>
  </si>
  <si>
    <t>★문헌정보학과</t>
    <phoneticPr fontId="4" type="noConversion"/>
  </si>
  <si>
    <t>역사·철학상담학과</t>
    <phoneticPr fontId="4" type="noConversion"/>
  </si>
  <si>
    <t>인문학부 - 사학전공</t>
    <phoneticPr fontId="4" type="noConversion"/>
  </si>
  <si>
    <t>인문학부 - 철학상담학전공</t>
    <phoneticPr fontId="4" type="noConversion"/>
  </si>
  <si>
    <t>기독교학과</t>
  </si>
  <si>
    <t>사범대학</t>
  </si>
  <si>
    <t>★영어교육과</t>
    <phoneticPr fontId="4" type="noConversion"/>
  </si>
  <si>
    <t>★교육학과</t>
    <phoneticPr fontId="4" type="noConversion"/>
  </si>
  <si>
    <t>★역사교육과</t>
    <phoneticPr fontId="4" type="noConversion"/>
  </si>
  <si>
    <t>★미술교육과</t>
    <phoneticPr fontId="4" type="noConversion"/>
  </si>
  <si>
    <t>★수학교육과</t>
    <phoneticPr fontId="4" type="noConversion"/>
  </si>
  <si>
    <t>공과대학</t>
  </si>
  <si>
    <t>★컴퓨터통신무인기술학과</t>
    <phoneticPr fontId="4" type="noConversion"/>
  </si>
  <si>
    <t>전자공학과</t>
  </si>
  <si>
    <t>멀티미디어학과</t>
    <phoneticPr fontId="4" type="noConversion"/>
  </si>
  <si>
    <t>멀티미디어학부 - 멀티미디어공학전공</t>
    <phoneticPr fontId="4" type="noConversion"/>
  </si>
  <si>
    <t>멀티미디어학부 - 미디어영상전공</t>
    <phoneticPr fontId="4" type="noConversion"/>
  </si>
  <si>
    <t>건축학과</t>
    <phoneticPr fontId="4" type="noConversion"/>
  </si>
  <si>
    <t>건축·토목공학과</t>
    <phoneticPr fontId="4" type="noConversion"/>
  </si>
  <si>
    <t>토목·건축공학부 - 건축공학전공</t>
    <phoneticPr fontId="4" type="noConversion"/>
  </si>
  <si>
    <t>토목·건축공학부 - 토목·환경공학전공</t>
    <phoneticPr fontId="4" type="noConversion"/>
  </si>
  <si>
    <t>산업경영공학과</t>
    <phoneticPr fontId="4" type="noConversion"/>
  </si>
  <si>
    <t>기계공학과</t>
    <phoneticPr fontId="4" type="noConversion"/>
  </si>
  <si>
    <t>경상대학</t>
  </si>
  <si>
    <t>경영학과</t>
  </si>
  <si>
    <t>회계학과</t>
  </si>
  <si>
    <t>무역학과</t>
  </si>
  <si>
    <t>경제학과</t>
    <phoneticPr fontId="4" type="noConversion"/>
  </si>
  <si>
    <t>경제학부 - 경제학전공</t>
    <phoneticPr fontId="4" type="noConversion"/>
  </si>
  <si>
    <t>경제학부 - 중국경제통상학전공</t>
    <phoneticPr fontId="4" type="noConversion"/>
  </si>
  <si>
    <t>비즈니스통계학과</t>
    <phoneticPr fontId="4" type="noConversion"/>
  </si>
  <si>
    <t>컨벤션호텔경영학과</t>
    <phoneticPr fontId="4" type="noConversion"/>
  </si>
  <si>
    <t>법정대학</t>
    <phoneticPr fontId="4" type="noConversion"/>
  </si>
  <si>
    <t>법학부 - 법학전공</t>
    <phoneticPr fontId="4" type="noConversion"/>
  </si>
  <si>
    <t>법학부 - 법무법학전공</t>
    <phoneticPr fontId="4" type="noConversion"/>
  </si>
  <si>
    <t>행정·경찰학과</t>
    <phoneticPr fontId="4" type="noConversion"/>
  </si>
  <si>
    <t>행정·경찰학부 - 행정학전공</t>
    <phoneticPr fontId="4" type="noConversion"/>
  </si>
  <si>
    <t>행정·경찰학부 - 경찰학전공</t>
    <phoneticPr fontId="4" type="noConversion"/>
  </si>
  <si>
    <t>정치·언론·국방학과</t>
    <phoneticPr fontId="4" type="noConversion"/>
  </si>
  <si>
    <t>사회복지학과</t>
  </si>
  <si>
    <t>아동복지학과</t>
  </si>
  <si>
    <t>생명·나노
과학대학</t>
    <phoneticPr fontId="4" type="noConversion"/>
  </si>
  <si>
    <t>★생명시스템과학과</t>
    <phoneticPr fontId="4" type="noConversion"/>
  </si>
  <si>
    <t>★식품영양학과</t>
    <phoneticPr fontId="4" type="noConversion"/>
  </si>
  <si>
    <t>★화학과</t>
    <phoneticPr fontId="4" type="noConversion"/>
  </si>
  <si>
    <t>★수학과</t>
    <phoneticPr fontId="4" type="noConversion"/>
  </si>
  <si>
    <t>화공신소재공학과</t>
    <phoneticPr fontId="4" type="noConversion"/>
  </si>
  <si>
    <t>생활체육학과</t>
    <phoneticPr fontId="4" type="noConversion"/>
  </si>
  <si>
    <t>린튼글로벌비즈니스스쿨</t>
    <phoneticPr fontId="4" type="noConversion"/>
  </si>
  <si>
    <t>글로벌비즈니스전공</t>
    <phoneticPr fontId="4" type="noConversion"/>
  </si>
  <si>
    <t>글로벌IT경영전공</t>
    <phoneticPr fontId="4" type="noConversion"/>
  </si>
  <si>
    <t>조형예술학부</t>
    <phoneticPr fontId="4" type="noConversion"/>
  </si>
  <si>
    <t>★디자인예술문화전공</t>
    <phoneticPr fontId="4" type="noConversion"/>
  </si>
  <si>
    <t>융합디자인전공</t>
    <phoneticPr fontId="4" type="noConversion"/>
  </si>
  <si>
    <t>회화전공</t>
    <phoneticPr fontId="4" type="noConversion"/>
  </si>
  <si>
    <t>의류학전공</t>
    <phoneticPr fontId="4" type="noConversion"/>
  </si>
  <si>
    <t>탈메이지
교양교육대학</t>
    <phoneticPr fontId="4" type="noConversion"/>
  </si>
  <si>
    <t>광고홍보학전공</t>
  </si>
  <si>
    <t>금융공학전공</t>
  </si>
  <si>
    <t>융복합창업전공</t>
  </si>
  <si>
    <t>문화관광학전공</t>
  </si>
  <si>
    <t>국제개발비즈니스학전공</t>
  </si>
  <si>
    <t>기록관리학전공</t>
    <phoneticPr fontId="4" type="noConversion"/>
  </si>
  <si>
    <t>중국지역학전공</t>
    <phoneticPr fontId="4" type="noConversion"/>
  </si>
  <si>
    <t>바이오기술마케팅전공</t>
    <phoneticPr fontId="4" type="noConversion"/>
  </si>
  <si>
    <t>인도지역학전공</t>
    <phoneticPr fontId="4" type="noConversion"/>
  </si>
  <si>
    <t>베트남지역학전공</t>
    <phoneticPr fontId="4" type="noConversion"/>
  </si>
  <si>
    <t>문화재·박물관학전공</t>
    <phoneticPr fontId="4" type="noConversion"/>
  </si>
  <si>
    <t>합계</t>
  </si>
  <si>
    <t>최종 합계</t>
    <phoneticPr fontId="4" type="noConversion"/>
  </si>
  <si>
    <t>[배정상한선]
정원의 50%</t>
    <phoneticPr fontId="4" type="noConversion"/>
  </si>
  <si>
    <t>비고</t>
    <phoneticPr fontId="4" type="noConversion"/>
  </si>
  <si>
    <r>
      <rPr>
        <b/>
        <sz val="18"/>
        <color rgb="FF0000FF"/>
        <rFont val="맑은 고딕"/>
        <family val="3"/>
        <charset val="129"/>
      </rPr>
      <t>2017학년도</t>
    </r>
    <r>
      <rPr>
        <b/>
        <sz val="18"/>
        <color theme="1"/>
        <rFont val="맑은 고딕"/>
        <family val="3"/>
        <charset val="129"/>
      </rPr>
      <t xml:space="preserve"> 자유전공학부 전공배정 가능 여석 현황</t>
    </r>
    <phoneticPr fontId="4" type="noConversion"/>
  </si>
  <si>
    <t>[폐과], 2학년 교육과정 미개설로 인해 선택 불가</t>
    <phoneticPr fontId="4" type="noConversion"/>
  </si>
  <si>
    <t>★국어교육과</t>
    <phoneticPr fontId="4" type="noConversion"/>
  </si>
  <si>
    <r>
      <t>★국어국문</t>
    </r>
    <r>
      <rPr>
        <sz val="10"/>
        <rFont val="맑은 고딕"/>
        <family val="3"/>
        <charset val="129"/>
      </rPr>
      <t>·창작학과</t>
    </r>
    <phoneticPr fontId="4" type="noConversion"/>
  </si>
  <si>
    <t>간호학과</t>
    <phoneticPr fontId="3" type="noConversion"/>
  </si>
  <si>
    <t>자유전공학부(제외)</t>
    <phoneticPr fontId="4" type="noConversion"/>
  </si>
  <si>
    <t>연계전공이므로 선택 불가</t>
    <phoneticPr fontId="4" type="noConversion"/>
  </si>
  <si>
    <t>[배정 제외학과]</t>
    <phoneticPr fontId="3" type="noConversion"/>
  </si>
  <si>
    <t>학과/전공
★ 교직 설치학과</t>
    <phoneticPr fontId="4" type="noConversion"/>
  </si>
  <si>
    <t>· 선발인원 : 학생이 희망하는 학과(전공)에 대한 전공배정 인원 상한선은 해당학과/전공 2017학년도 편제정원(2학년진급예정학년도)의 50%로 한다. (한남대학교 학칙시행세칙 제79조의2 2항)
· 참고사항 : 전공배정 대상자가 전공배정 인원 상한선을 초과하였을 경우 해당 학과(전공)의 동의와 자유전공학부운영위원회의 심의를 거쳐 편제정원의 20% 범위 이내에서 추가로 선발할 수 있다.
 (한남대학교 학칙시행세칙 제79조의2 4항)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</si>
</sst>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47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8"/>
      <color indexed="12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10"/>
      <name val="맑은 고딕"/>
      <family val="3"/>
      <charset val="129"/>
    </font>
    <font>
      <b/>
      <sz val="9"/>
      <name val="돋움"/>
      <family val="3"/>
      <charset val="129"/>
    </font>
    <font>
      <b/>
      <sz val="9"/>
      <color indexed="10"/>
      <name val="돋움"/>
      <family val="3"/>
      <charset val="129"/>
    </font>
    <font>
      <b/>
      <sz val="9"/>
      <color theme="1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0"/>
      <color theme="1" tint="0.34998626667073579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1"/>
      <color theme="1" tint="0.34998626667073579"/>
      <name val="돋움"/>
      <family val="3"/>
      <charset val="129"/>
    </font>
    <font>
      <b/>
      <sz val="10"/>
      <color theme="5" tint="-0.249977111117893"/>
      <name val="맑은 고딕"/>
      <family val="3"/>
      <charset val="129"/>
      <scheme val="minor"/>
    </font>
    <font>
      <b/>
      <sz val="10"/>
      <color rgb="FFC00000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sz val="10"/>
      <color rgb="FF0000FF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indexed="64"/>
      </bottom>
      <diagonal/>
    </border>
    <border>
      <left style="hair">
        <color theme="1"/>
      </left>
      <right style="hair">
        <color theme="1"/>
      </right>
      <top style="medium">
        <color indexed="64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 style="medium">
        <color indexed="64"/>
      </top>
      <bottom style="hair">
        <color theme="1"/>
      </bottom>
      <diagonal/>
    </border>
    <border>
      <left/>
      <right style="hair">
        <color theme="1"/>
      </right>
      <top style="medium">
        <color indexed="64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medium">
        <color indexed="64"/>
      </top>
      <bottom style="hair">
        <color theme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 style="thin">
        <color indexed="64"/>
      </top>
      <bottom style="thin">
        <color indexed="64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rgb="FF0000FF"/>
      </left>
      <right style="medium">
        <color rgb="FF0000FF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hair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 style="medium">
        <color theme="1"/>
      </right>
      <top style="hair">
        <color theme="1"/>
      </top>
      <bottom style="thin">
        <color indexed="64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hair">
        <color theme="1"/>
      </right>
      <top style="thin">
        <color indexed="64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thin">
        <color indexed="64"/>
      </top>
      <bottom style="hair">
        <color theme="1"/>
      </bottom>
      <diagonal/>
    </border>
    <border>
      <left style="hair">
        <color theme="1"/>
      </left>
      <right style="medium">
        <color theme="1"/>
      </right>
      <top style="thin">
        <color indexed="64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thin">
        <color indexed="64"/>
      </top>
      <bottom style="hair">
        <color theme="1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medium">
        <color theme="1"/>
      </right>
      <top/>
      <bottom style="hair">
        <color theme="1"/>
      </bottom>
      <diagonal/>
    </border>
    <border>
      <left style="hair">
        <color theme="1"/>
      </left>
      <right style="thin">
        <color theme="1"/>
      </right>
      <top/>
      <bottom style="hair">
        <color theme="1"/>
      </bottom>
      <diagonal/>
    </border>
    <border>
      <left/>
      <right/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/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hair">
        <color theme="1"/>
      </left>
      <right style="medium">
        <color theme="1"/>
      </right>
      <top style="hair">
        <color theme="1"/>
      </top>
      <bottom/>
      <diagonal/>
    </border>
    <border>
      <left style="hair">
        <color theme="1"/>
      </left>
      <right style="thin">
        <color theme="1"/>
      </right>
      <top style="hair">
        <color theme="1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theme="1"/>
      </right>
      <top style="medium">
        <color indexed="64"/>
      </top>
      <bottom style="thin">
        <color indexed="64"/>
      </bottom>
      <diagonal/>
    </border>
    <border>
      <left style="hair">
        <color theme="1"/>
      </left>
      <right style="hair">
        <color theme="1"/>
      </right>
      <top style="medium">
        <color indexed="64"/>
      </top>
      <bottom style="thin">
        <color indexed="64"/>
      </bottom>
      <diagonal/>
    </border>
    <border>
      <left style="hair">
        <color theme="1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thin">
        <color theme="1"/>
      </left>
      <right style="medium">
        <color indexed="64"/>
      </right>
      <top style="thin">
        <color indexed="64"/>
      </top>
      <bottom style="hair">
        <color theme="1"/>
      </bottom>
      <diagonal/>
    </border>
    <border>
      <left style="thin">
        <color theme="1"/>
      </left>
      <right style="medium">
        <color indexed="64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medium">
        <color indexed="64"/>
      </right>
      <top style="hair">
        <color theme="1"/>
      </top>
      <bottom style="thin">
        <color indexed="64"/>
      </bottom>
      <diagonal/>
    </border>
  </borders>
  <cellStyleXfs count="8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7" borderId="7" applyNumberFormat="0" applyAlignment="0" applyProtection="0">
      <alignment vertical="center"/>
    </xf>
    <xf numFmtId="0" fontId="33" fillId="7" borderId="7" applyNumberFormat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5" borderId="4" applyNumberFormat="0" applyAlignment="0" applyProtection="0">
      <alignment vertical="center"/>
    </xf>
    <xf numFmtId="0" fontId="36" fillId="5" borderId="4" applyNumberFormat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0">
    <xf numFmtId="0" fontId="0" fillId="0" borderId="0" xfId="0">
      <alignment vertical="center"/>
    </xf>
    <xf numFmtId="0" fontId="11" fillId="36" borderId="24" xfId="2" applyFont="1" applyFill="1" applyBorder="1" applyAlignment="1">
      <alignment horizontal="center" vertical="center" wrapText="1" shrinkToFit="1"/>
    </xf>
    <xf numFmtId="0" fontId="11" fillId="36" borderId="25" xfId="2" applyFont="1" applyFill="1" applyBorder="1" applyAlignment="1">
      <alignment horizontal="center" vertical="center" wrapText="1" shrinkToFit="1"/>
    </xf>
    <xf numFmtId="0" fontId="11" fillId="36" borderId="26" xfId="2" applyFont="1" applyFill="1" applyBorder="1" applyAlignment="1">
      <alignment horizontal="center" vertical="center" shrinkToFit="1"/>
    </xf>
    <xf numFmtId="0" fontId="9" fillId="36" borderId="24" xfId="2" applyFont="1" applyFill="1" applyBorder="1" applyAlignment="1">
      <alignment horizontal="center" vertical="center" wrapText="1"/>
    </xf>
    <xf numFmtId="0" fontId="9" fillId="36" borderId="25" xfId="2" applyFont="1" applyFill="1" applyBorder="1" applyAlignment="1">
      <alignment horizontal="center" vertical="center" wrapText="1"/>
    </xf>
    <xf numFmtId="0" fontId="9" fillId="36" borderId="27" xfId="2" applyFont="1" applyFill="1" applyBorder="1" applyAlignment="1">
      <alignment horizontal="center" vertical="center" wrapText="1"/>
    </xf>
    <xf numFmtId="0" fontId="14" fillId="0" borderId="29" xfId="3" applyFont="1" applyFill="1" applyBorder="1" applyAlignment="1">
      <alignment horizontal="left" vertical="center" shrinkToFit="1"/>
    </xf>
    <xf numFmtId="0" fontId="16" fillId="0" borderId="30" xfId="2" applyFont="1" applyFill="1" applyBorder="1" applyAlignment="1">
      <alignment horizontal="center" vertical="center" wrapText="1"/>
    </xf>
    <xf numFmtId="0" fontId="17" fillId="34" borderId="31" xfId="2" applyFont="1" applyFill="1" applyBorder="1" applyAlignment="1">
      <alignment horizontal="center" vertical="center" wrapText="1"/>
    </xf>
    <xf numFmtId="176" fontId="16" fillId="36" borderId="24" xfId="2" applyNumberFormat="1" applyFont="1" applyFill="1" applyBorder="1" applyAlignment="1">
      <alignment horizontal="center" vertical="center" wrapText="1"/>
    </xf>
    <xf numFmtId="0" fontId="16" fillId="36" borderId="25" xfId="3" applyNumberFormat="1" applyFont="1" applyFill="1" applyBorder="1" applyAlignment="1">
      <alignment horizontal="center" vertical="center" wrapText="1"/>
    </xf>
    <xf numFmtId="176" fontId="16" fillId="36" borderId="25" xfId="2" applyNumberFormat="1" applyFont="1" applyFill="1" applyBorder="1" applyAlignment="1">
      <alignment horizontal="center" vertical="center" wrapText="1"/>
    </xf>
    <xf numFmtId="176" fontId="7" fillId="36" borderId="26" xfId="3" applyNumberFormat="1" applyFont="1" applyFill="1" applyBorder="1" applyAlignment="1">
      <alignment horizontal="center" vertical="center" wrapText="1"/>
    </xf>
    <xf numFmtId="176" fontId="18" fillId="36" borderId="24" xfId="2" applyNumberFormat="1" applyFont="1" applyFill="1" applyBorder="1" applyAlignment="1">
      <alignment horizontal="center" vertical="center" wrapText="1"/>
    </xf>
    <xf numFmtId="176" fontId="18" fillId="36" borderId="25" xfId="2" applyNumberFormat="1" applyFont="1" applyFill="1" applyBorder="1" applyAlignment="1">
      <alignment horizontal="center" vertical="center" wrapText="1"/>
    </xf>
    <xf numFmtId="176" fontId="18" fillId="36" borderId="27" xfId="2" applyNumberFormat="1" applyFont="1" applyFill="1" applyBorder="1" applyAlignment="1">
      <alignment horizontal="center" vertical="center" wrapText="1"/>
    </xf>
    <xf numFmtId="0" fontId="19" fillId="0" borderId="32" xfId="2" applyFont="1" applyFill="1" applyBorder="1" applyAlignment="1">
      <alignment horizontal="left" vertical="center" shrinkToFit="1"/>
    </xf>
    <xf numFmtId="0" fontId="14" fillId="0" borderId="33" xfId="3" applyFont="1" applyFill="1" applyBorder="1" applyAlignment="1">
      <alignment horizontal="left" vertical="center" shrinkToFit="1"/>
    </xf>
    <xf numFmtId="0" fontId="16" fillId="0" borderId="34" xfId="2" applyFont="1" applyFill="1" applyBorder="1" applyAlignment="1">
      <alignment horizontal="center" vertical="center" wrapText="1"/>
    </xf>
    <xf numFmtId="0" fontId="20" fillId="0" borderId="33" xfId="3" applyFont="1" applyFill="1" applyBorder="1" applyAlignment="1">
      <alignment horizontal="left" vertical="center" shrinkToFit="1"/>
    </xf>
    <xf numFmtId="0" fontId="21" fillId="0" borderId="32" xfId="2" applyFont="1" applyFill="1" applyBorder="1" applyAlignment="1">
      <alignment horizontal="left" vertical="center" shrinkToFit="1"/>
    </xf>
    <xf numFmtId="0" fontId="20" fillId="0" borderId="35" xfId="3" applyFont="1" applyFill="1" applyBorder="1" applyAlignment="1">
      <alignment horizontal="left" vertical="center" shrinkToFit="1"/>
    </xf>
    <xf numFmtId="0" fontId="16" fillId="0" borderId="36" xfId="2" applyFont="1" applyFill="1" applyBorder="1" applyAlignment="1">
      <alignment horizontal="center" vertical="center" wrapText="1"/>
    </xf>
    <xf numFmtId="0" fontId="14" fillId="0" borderId="37" xfId="3" applyFont="1" applyFill="1" applyBorder="1" applyAlignment="1">
      <alignment horizontal="left" vertical="center" shrinkToFit="1"/>
    </xf>
    <xf numFmtId="0" fontId="16" fillId="0" borderId="38" xfId="2" applyFont="1" applyFill="1" applyBorder="1" applyAlignment="1">
      <alignment horizontal="center" vertical="center" wrapText="1"/>
    </xf>
    <xf numFmtId="176" fontId="16" fillId="36" borderId="39" xfId="2" applyNumberFormat="1" applyFont="1" applyFill="1" applyBorder="1" applyAlignment="1">
      <alignment horizontal="center" vertical="center" wrapText="1"/>
    </xf>
    <xf numFmtId="0" fontId="16" fillId="36" borderId="40" xfId="3" applyNumberFormat="1" applyFont="1" applyFill="1" applyBorder="1" applyAlignment="1">
      <alignment horizontal="center" vertical="center" wrapText="1"/>
    </xf>
    <xf numFmtId="176" fontId="16" fillId="36" borderId="40" xfId="2" applyNumberFormat="1" applyFont="1" applyFill="1" applyBorder="1" applyAlignment="1">
      <alignment horizontal="center" vertical="center" wrapText="1"/>
    </xf>
    <xf numFmtId="176" fontId="7" fillId="36" borderId="41" xfId="3" applyNumberFormat="1" applyFont="1" applyFill="1" applyBorder="1" applyAlignment="1">
      <alignment horizontal="center" vertical="center" wrapText="1"/>
    </xf>
    <xf numFmtId="176" fontId="18" fillId="36" borderId="39" xfId="2" applyNumberFormat="1" applyFont="1" applyFill="1" applyBorder="1" applyAlignment="1">
      <alignment horizontal="center" vertical="center" wrapText="1"/>
    </xf>
    <xf numFmtId="176" fontId="18" fillId="36" borderId="40" xfId="2" applyNumberFormat="1" applyFont="1" applyFill="1" applyBorder="1" applyAlignment="1">
      <alignment horizontal="center" vertical="center" wrapText="1"/>
    </xf>
    <xf numFmtId="176" fontId="14" fillId="36" borderId="40" xfId="2" applyNumberFormat="1" applyFont="1" applyFill="1" applyBorder="1" applyAlignment="1">
      <alignment horizontal="center" vertical="center" wrapText="1"/>
    </xf>
    <xf numFmtId="176" fontId="14" fillId="36" borderId="42" xfId="2" applyNumberFormat="1" applyFont="1" applyFill="1" applyBorder="1" applyAlignment="1">
      <alignment horizontal="center" vertical="center" wrapText="1"/>
    </xf>
    <xf numFmtId="0" fontId="19" fillId="0" borderId="43" xfId="2" applyFont="1" applyFill="1" applyBorder="1" applyAlignment="1">
      <alignment horizontal="left" vertical="center" shrinkToFit="1"/>
    </xf>
    <xf numFmtId="0" fontId="16" fillId="35" borderId="45" xfId="2" applyFont="1" applyFill="1" applyBorder="1" applyAlignment="1">
      <alignment horizontal="center" vertical="center" wrapText="1"/>
    </xf>
    <xf numFmtId="176" fontId="16" fillId="36" borderId="46" xfId="2" applyNumberFormat="1" applyFont="1" applyFill="1" applyBorder="1" applyAlignment="1">
      <alignment horizontal="center" vertical="center" wrapText="1"/>
    </xf>
    <xf numFmtId="0" fontId="16" fillId="36" borderId="47" xfId="3" applyNumberFormat="1" applyFont="1" applyFill="1" applyBorder="1" applyAlignment="1">
      <alignment horizontal="center" vertical="center" wrapText="1"/>
    </xf>
    <xf numFmtId="176" fontId="16" fillId="36" borderId="47" xfId="2" applyNumberFormat="1" applyFont="1" applyFill="1" applyBorder="1" applyAlignment="1">
      <alignment horizontal="center" vertical="center" wrapText="1"/>
    </xf>
    <xf numFmtId="176" fontId="7" fillId="36" borderId="48" xfId="3" applyNumberFormat="1" applyFont="1" applyFill="1" applyBorder="1" applyAlignment="1">
      <alignment horizontal="center" vertical="center" wrapText="1"/>
    </xf>
    <xf numFmtId="176" fontId="18" fillId="36" borderId="46" xfId="2" applyNumberFormat="1" applyFont="1" applyFill="1" applyBorder="1" applyAlignment="1">
      <alignment horizontal="center" vertical="center" wrapText="1"/>
    </xf>
    <xf numFmtId="176" fontId="18" fillId="36" borderId="47" xfId="2" applyNumberFormat="1" applyFont="1" applyFill="1" applyBorder="1" applyAlignment="1">
      <alignment horizontal="center" vertical="center" wrapText="1"/>
    </xf>
    <xf numFmtId="176" fontId="18" fillId="36" borderId="49" xfId="2" applyNumberFormat="1" applyFont="1" applyFill="1" applyBorder="1" applyAlignment="1">
      <alignment horizontal="center" vertical="center" wrapText="1"/>
    </xf>
    <xf numFmtId="0" fontId="16" fillId="35" borderId="36" xfId="2" applyFont="1" applyFill="1" applyBorder="1" applyAlignment="1">
      <alignment horizontal="center" vertical="center" wrapText="1"/>
    </xf>
    <xf numFmtId="0" fontId="16" fillId="35" borderId="38" xfId="2" applyFont="1" applyFill="1" applyBorder="1" applyAlignment="1">
      <alignment horizontal="center" vertical="center" wrapText="1"/>
    </xf>
    <xf numFmtId="176" fontId="18" fillId="36" borderId="42" xfId="2" applyNumberFormat="1" applyFont="1" applyFill="1" applyBorder="1" applyAlignment="1">
      <alignment horizontal="center" vertical="center" wrapText="1"/>
    </xf>
    <xf numFmtId="0" fontId="14" fillId="0" borderId="44" xfId="3" applyFont="1" applyFill="1" applyBorder="1" applyAlignment="1">
      <alignment horizontal="left" vertical="center" shrinkToFit="1"/>
    </xf>
    <xf numFmtId="0" fontId="16" fillId="0" borderId="45" xfId="2" applyFont="1" applyFill="1" applyBorder="1" applyAlignment="1">
      <alignment horizontal="center" vertical="center" wrapText="1"/>
    </xf>
    <xf numFmtId="0" fontId="19" fillId="0" borderId="50" xfId="2" applyFont="1" applyFill="1" applyBorder="1" applyAlignment="1">
      <alignment horizontal="left" vertical="center" shrinkToFit="1"/>
    </xf>
    <xf numFmtId="3" fontId="14" fillId="0" borderId="35" xfId="3" applyNumberFormat="1" applyFont="1" applyFill="1" applyBorder="1" applyAlignment="1">
      <alignment horizontal="left" vertical="center" shrinkToFit="1"/>
    </xf>
    <xf numFmtId="3" fontId="16" fillId="0" borderId="36" xfId="2" applyNumberFormat="1" applyFont="1" applyFill="1" applyBorder="1" applyAlignment="1">
      <alignment horizontal="center" vertical="center" wrapText="1"/>
    </xf>
    <xf numFmtId="176" fontId="14" fillId="36" borderId="25" xfId="2" applyNumberFormat="1" applyFont="1" applyFill="1" applyBorder="1" applyAlignment="1">
      <alignment horizontal="center" vertical="center" wrapText="1"/>
    </xf>
    <xf numFmtId="176" fontId="14" fillId="36" borderId="27" xfId="2" applyNumberFormat="1" applyFont="1" applyFill="1" applyBorder="1" applyAlignment="1">
      <alignment horizontal="center" vertical="center" wrapText="1"/>
    </xf>
    <xf numFmtId="0" fontId="19" fillId="0" borderId="51" xfId="2" applyFont="1" applyFill="1" applyBorder="1" applyAlignment="1">
      <alignment horizontal="left" vertical="center" shrinkToFit="1"/>
    </xf>
    <xf numFmtId="3" fontId="20" fillId="0" borderId="35" xfId="3" applyNumberFormat="1" applyFont="1" applyFill="1" applyBorder="1" applyAlignment="1">
      <alignment horizontal="left" vertical="center" shrinkToFit="1"/>
    </xf>
    <xf numFmtId="0" fontId="22" fillId="0" borderId="51" xfId="2" applyFont="1" applyFill="1" applyBorder="1" applyAlignment="1">
      <alignment horizontal="left" vertical="center" shrinkToFit="1"/>
    </xf>
    <xf numFmtId="0" fontId="23" fillId="0" borderId="35" xfId="2" applyFont="1" applyFill="1" applyBorder="1" applyAlignment="1">
      <alignment horizontal="left" vertical="center" shrinkToFit="1"/>
    </xf>
    <xf numFmtId="0" fontId="14" fillId="0" borderId="35" xfId="2" applyFont="1" applyFill="1" applyBorder="1" applyAlignment="1">
      <alignment horizontal="left" vertical="center" shrinkToFit="1"/>
    </xf>
    <xf numFmtId="0" fontId="14" fillId="0" borderId="37" xfId="2" applyFont="1" applyFill="1" applyBorder="1" applyAlignment="1">
      <alignment horizontal="left" vertical="center" shrinkToFit="1"/>
    </xf>
    <xf numFmtId="176" fontId="14" fillId="36" borderId="47" xfId="2" applyNumberFormat="1" applyFont="1" applyFill="1" applyBorder="1" applyAlignment="1">
      <alignment horizontal="center" vertical="center" wrapText="1"/>
    </xf>
    <xf numFmtId="176" fontId="14" fillId="36" borderId="49" xfId="2" applyNumberFormat="1" applyFont="1" applyFill="1" applyBorder="1" applyAlignment="1">
      <alignment horizontal="center" vertical="center" wrapText="1"/>
    </xf>
    <xf numFmtId="0" fontId="14" fillId="0" borderId="35" xfId="3" applyFont="1" applyFill="1" applyBorder="1" applyAlignment="1">
      <alignment horizontal="left" vertical="center" shrinkToFit="1"/>
    </xf>
    <xf numFmtId="49" fontId="16" fillId="0" borderId="51" xfId="2" applyNumberFormat="1" applyFont="1" applyFill="1" applyBorder="1" applyAlignment="1">
      <alignment horizontal="left" vertical="center" shrinkToFit="1"/>
    </xf>
    <xf numFmtId="0" fontId="14" fillId="0" borderId="44" xfId="2" applyFont="1" applyFill="1" applyBorder="1" applyAlignment="1">
      <alignment horizontal="left" vertical="center" shrinkToFit="1"/>
    </xf>
    <xf numFmtId="0" fontId="20" fillId="0" borderId="44" xfId="3" applyFont="1" applyFill="1" applyBorder="1" applyAlignment="1">
      <alignment horizontal="left" vertical="center" shrinkToFit="1"/>
    </xf>
    <xf numFmtId="0" fontId="21" fillId="0" borderId="43" xfId="2" applyFont="1" applyFill="1" applyBorder="1" applyAlignment="1">
      <alignment horizontal="left" vertical="center" shrinkToFit="1"/>
    </xf>
    <xf numFmtId="0" fontId="20" fillId="0" borderId="55" xfId="3" applyFont="1" applyFill="1" applyBorder="1" applyAlignment="1">
      <alignment horizontal="left" vertical="center" shrinkToFit="1"/>
    </xf>
    <xf numFmtId="0" fontId="16" fillId="0" borderId="56" xfId="2" applyFont="1" applyFill="1" applyBorder="1" applyAlignment="1">
      <alignment horizontal="center" vertical="center" wrapText="1"/>
    </xf>
    <xf numFmtId="176" fontId="16" fillId="36" borderId="57" xfId="2" applyNumberFormat="1" applyFont="1" applyFill="1" applyBorder="1" applyAlignment="1">
      <alignment horizontal="center" vertical="center" wrapText="1"/>
    </xf>
    <xf numFmtId="0" fontId="16" fillId="36" borderId="58" xfId="3" applyNumberFormat="1" applyFont="1" applyFill="1" applyBorder="1" applyAlignment="1">
      <alignment horizontal="center" vertical="center" wrapText="1"/>
    </xf>
    <xf numFmtId="176" fontId="16" fillId="36" borderId="58" xfId="2" applyNumberFormat="1" applyFont="1" applyFill="1" applyBorder="1" applyAlignment="1">
      <alignment horizontal="center" vertical="center" wrapText="1"/>
    </xf>
    <xf numFmtId="176" fontId="7" fillId="36" borderId="59" xfId="3" applyNumberFormat="1" applyFont="1" applyFill="1" applyBorder="1" applyAlignment="1">
      <alignment horizontal="center" vertical="center" wrapText="1"/>
    </xf>
    <xf numFmtId="176" fontId="18" fillId="36" borderId="57" xfId="2" applyNumberFormat="1" applyFont="1" applyFill="1" applyBorder="1" applyAlignment="1">
      <alignment horizontal="center" vertical="center" wrapText="1"/>
    </xf>
    <xf numFmtId="176" fontId="18" fillId="36" borderId="58" xfId="2" applyNumberFormat="1" applyFont="1" applyFill="1" applyBorder="1" applyAlignment="1">
      <alignment horizontal="center" vertical="center" wrapText="1"/>
    </xf>
    <xf numFmtId="176" fontId="18" fillId="36" borderId="60" xfId="2" applyNumberFormat="1" applyFont="1" applyFill="1" applyBorder="1" applyAlignment="1">
      <alignment horizontal="center" vertical="center" wrapText="1"/>
    </xf>
    <xf numFmtId="0" fontId="16" fillId="0" borderId="61" xfId="2" applyFont="1" applyFill="1" applyBorder="1" applyAlignment="1">
      <alignment horizontal="center" vertical="center" wrapText="1"/>
    </xf>
    <xf numFmtId="0" fontId="14" fillId="0" borderId="62" xfId="3" applyFont="1" applyFill="1" applyBorder="1" applyAlignment="1">
      <alignment horizontal="left" vertical="center" shrinkToFit="1"/>
    </xf>
    <xf numFmtId="176" fontId="16" fillId="36" borderId="63" xfId="2" applyNumberFormat="1" applyFont="1" applyFill="1" applyBorder="1" applyAlignment="1">
      <alignment horizontal="center" vertical="center" wrapText="1"/>
    </xf>
    <xf numFmtId="0" fontId="16" fillId="36" borderId="64" xfId="3" applyNumberFormat="1" applyFont="1" applyFill="1" applyBorder="1" applyAlignment="1">
      <alignment horizontal="center" vertical="center" wrapText="1"/>
    </xf>
    <xf numFmtId="176" fontId="16" fillId="36" borderId="64" xfId="2" applyNumberFormat="1" applyFont="1" applyFill="1" applyBorder="1" applyAlignment="1">
      <alignment horizontal="center" vertical="center" wrapText="1"/>
    </xf>
    <xf numFmtId="176" fontId="7" fillId="36" borderId="65" xfId="3" applyNumberFormat="1" applyFont="1" applyFill="1" applyBorder="1" applyAlignment="1">
      <alignment horizontal="center" vertical="center" wrapText="1"/>
    </xf>
    <xf numFmtId="176" fontId="18" fillId="36" borderId="63" xfId="2" applyNumberFormat="1" applyFont="1" applyFill="1" applyBorder="1" applyAlignment="1">
      <alignment horizontal="center" vertical="center" wrapText="1"/>
    </xf>
    <xf numFmtId="176" fontId="18" fillId="36" borderId="64" xfId="2" applyNumberFormat="1" applyFont="1" applyFill="1" applyBorder="1" applyAlignment="1">
      <alignment horizontal="center" vertical="center" wrapText="1"/>
    </xf>
    <xf numFmtId="176" fontId="18" fillId="36" borderId="66" xfId="2" applyNumberFormat="1" applyFont="1" applyFill="1" applyBorder="1" applyAlignment="1">
      <alignment horizontal="center" vertical="center" wrapText="1"/>
    </xf>
    <xf numFmtId="0" fontId="19" fillId="0" borderId="67" xfId="2" applyFont="1" applyFill="1" applyBorder="1" applyAlignment="1">
      <alignment horizontal="left" vertical="center" shrinkToFit="1"/>
    </xf>
    <xf numFmtId="0" fontId="16" fillId="0" borderId="70" xfId="2" applyFont="1" applyFill="1" applyBorder="1" applyAlignment="1">
      <alignment horizontal="center" vertical="center" wrapText="1"/>
    </xf>
    <xf numFmtId="176" fontId="16" fillId="36" borderId="71" xfId="2" applyNumberFormat="1" applyFont="1" applyFill="1" applyBorder="1" applyAlignment="1">
      <alignment horizontal="center" vertical="center" wrapText="1"/>
    </xf>
    <xf numFmtId="0" fontId="16" fillId="36" borderId="69" xfId="3" applyNumberFormat="1" applyFont="1" applyFill="1" applyBorder="1" applyAlignment="1">
      <alignment horizontal="center" vertical="center" wrapText="1"/>
    </xf>
    <xf numFmtId="176" fontId="16" fillId="36" borderId="69" xfId="2" applyNumberFormat="1" applyFont="1" applyFill="1" applyBorder="1" applyAlignment="1">
      <alignment horizontal="center" vertical="center" wrapText="1"/>
    </xf>
    <xf numFmtId="176" fontId="7" fillId="36" borderId="69" xfId="3" applyNumberFormat="1" applyFont="1" applyFill="1" applyBorder="1" applyAlignment="1">
      <alignment horizontal="center" vertical="center" wrapText="1"/>
    </xf>
    <xf numFmtId="176" fontId="18" fillId="36" borderId="69" xfId="2" applyNumberFormat="1" applyFont="1" applyFill="1" applyBorder="1" applyAlignment="1">
      <alignment horizontal="center" vertical="center" wrapText="1"/>
    </xf>
    <xf numFmtId="176" fontId="14" fillId="36" borderId="69" xfId="2" applyNumberFormat="1" applyFont="1" applyFill="1" applyBorder="1" applyAlignment="1">
      <alignment horizontal="center" vertical="center" wrapText="1"/>
    </xf>
    <xf numFmtId="0" fontId="16" fillId="0" borderId="75" xfId="2" applyFont="1" applyFill="1" applyBorder="1" applyAlignment="1">
      <alignment horizontal="center" vertical="center" wrapText="1"/>
    </xf>
    <xf numFmtId="176" fontId="16" fillId="36" borderId="76" xfId="2" applyNumberFormat="1" applyFont="1" applyFill="1" applyBorder="1" applyAlignment="1">
      <alignment horizontal="center" vertical="center" wrapText="1"/>
    </xf>
    <xf numFmtId="0" fontId="16" fillId="36" borderId="74" xfId="3" applyNumberFormat="1" applyFont="1" applyFill="1" applyBorder="1" applyAlignment="1">
      <alignment horizontal="center" vertical="center" wrapText="1"/>
    </xf>
    <xf numFmtId="176" fontId="16" fillId="36" borderId="74" xfId="2" applyNumberFormat="1" applyFont="1" applyFill="1" applyBorder="1" applyAlignment="1">
      <alignment horizontal="center" vertical="center" wrapText="1"/>
    </xf>
    <xf numFmtId="176" fontId="7" fillId="36" borderId="74" xfId="3" applyNumberFormat="1" applyFont="1" applyFill="1" applyBorder="1" applyAlignment="1">
      <alignment horizontal="center" vertical="center" wrapText="1"/>
    </xf>
    <xf numFmtId="176" fontId="18" fillId="36" borderId="74" xfId="2" applyNumberFormat="1" applyFont="1" applyFill="1" applyBorder="1" applyAlignment="1">
      <alignment horizontal="center" vertical="center" wrapText="1"/>
    </xf>
    <xf numFmtId="176" fontId="14" fillId="36" borderId="74" xfId="2" applyNumberFormat="1" applyFont="1" applyFill="1" applyBorder="1" applyAlignment="1">
      <alignment horizontal="center" vertical="center" wrapText="1"/>
    </xf>
    <xf numFmtId="0" fontId="16" fillId="0" borderId="80" xfId="2" applyFont="1" applyFill="1" applyBorder="1" applyAlignment="1">
      <alignment horizontal="center" vertical="center" wrapText="1"/>
    </xf>
    <xf numFmtId="176" fontId="16" fillId="36" borderId="81" xfId="2" applyNumberFormat="1" applyFont="1" applyFill="1" applyBorder="1" applyAlignment="1">
      <alignment horizontal="center" vertical="center" wrapText="1"/>
    </xf>
    <xf numFmtId="0" fontId="16" fillId="36" borderId="79" xfId="3" applyNumberFormat="1" applyFont="1" applyFill="1" applyBorder="1" applyAlignment="1">
      <alignment horizontal="center" vertical="center" wrapText="1"/>
    </xf>
    <xf numFmtId="176" fontId="16" fillId="36" borderId="79" xfId="2" applyNumberFormat="1" applyFont="1" applyFill="1" applyBorder="1" applyAlignment="1">
      <alignment horizontal="center" vertical="center" wrapText="1"/>
    </xf>
    <xf numFmtId="176" fontId="7" fillId="36" borderId="79" xfId="3" applyNumberFormat="1" applyFont="1" applyFill="1" applyBorder="1" applyAlignment="1">
      <alignment horizontal="center" vertical="center" wrapText="1"/>
    </xf>
    <xf numFmtId="176" fontId="18" fillId="36" borderId="79" xfId="2" applyNumberFormat="1" applyFont="1" applyFill="1" applyBorder="1" applyAlignment="1">
      <alignment horizontal="center" vertical="center" wrapText="1"/>
    </xf>
    <xf numFmtId="176" fontId="14" fillId="36" borderId="79" xfId="2" applyNumberFormat="1" applyFont="1" applyFill="1" applyBorder="1" applyAlignment="1">
      <alignment horizontal="center" vertical="center" wrapText="1"/>
    </xf>
    <xf numFmtId="41" fontId="7" fillId="37" borderId="13" xfId="1" applyFont="1" applyFill="1" applyBorder="1" applyAlignment="1">
      <alignment horizontal="center" vertical="center" wrapText="1"/>
    </xf>
    <xf numFmtId="176" fontId="7" fillId="36" borderId="83" xfId="2" applyNumberFormat="1" applyFont="1" applyFill="1" applyBorder="1" applyAlignment="1">
      <alignment horizontal="center" vertical="center" shrinkToFit="1"/>
    </xf>
    <xf numFmtId="176" fontId="7" fillId="36" borderId="84" xfId="2" applyNumberFormat="1" applyFont="1" applyFill="1" applyBorder="1" applyAlignment="1">
      <alignment horizontal="center" vertical="center" shrinkToFit="1"/>
    </xf>
    <xf numFmtId="176" fontId="7" fillId="36" borderId="85" xfId="2" applyNumberFormat="1" applyFont="1" applyFill="1" applyBorder="1" applyAlignment="1">
      <alignment horizontal="center" vertical="center" shrinkToFit="1"/>
    </xf>
    <xf numFmtId="176" fontId="18" fillId="37" borderId="12" xfId="2" applyNumberFormat="1" applyFont="1" applyFill="1" applyBorder="1" applyAlignment="1">
      <alignment horizontal="center" vertical="center" shrinkToFit="1"/>
    </xf>
    <xf numFmtId="176" fontId="25" fillId="37" borderId="11" xfId="2" applyNumberFormat="1" applyFont="1" applyFill="1" applyBorder="1" applyAlignment="1">
      <alignment horizontal="center" vertical="center" shrinkToFit="1"/>
    </xf>
    <xf numFmtId="176" fontId="18" fillId="37" borderId="11" xfId="2" applyNumberFormat="1" applyFont="1" applyFill="1" applyBorder="1" applyAlignment="1">
      <alignment horizontal="center" vertical="center" shrinkToFit="1"/>
    </xf>
    <xf numFmtId="0" fontId="26" fillId="37" borderId="11" xfId="3" applyFont="1" applyFill="1" applyBorder="1" applyAlignment="1">
      <alignment horizontal="left" vertical="center" shrinkToFit="1"/>
    </xf>
    <xf numFmtId="0" fontId="20" fillId="0" borderId="0" xfId="2" applyFont="1" applyFill="1" applyBorder="1" applyAlignment="1">
      <alignment horizontal="left" vertical="center" shrinkToFi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2" applyFont="1" applyFill="1" applyBorder="1" applyAlignment="1">
      <alignment horizontal="left" vertical="center" shrinkToFit="1"/>
    </xf>
    <xf numFmtId="41" fontId="7" fillId="0" borderId="0" xfId="0" applyNumberFormat="1" applyFont="1">
      <alignment vertical="center"/>
    </xf>
    <xf numFmtId="0" fontId="14" fillId="0" borderId="0" xfId="2" applyFont="1" applyFill="1" applyBorder="1" applyAlignment="1">
      <alignment horizontal="left" vertical="center" shrinkToFit="1"/>
    </xf>
    <xf numFmtId="0" fontId="20" fillId="0" borderId="69" xfId="2" applyFont="1" applyFill="1" applyBorder="1" applyAlignment="1">
      <alignment horizontal="left" vertical="center" shrinkToFit="1"/>
    </xf>
    <xf numFmtId="0" fontId="20" fillId="0" borderId="74" xfId="2" applyFont="1" applyFill="1" applyBorder="1" applyAlignment="1">
      <alignment horizontal="left" vertical="center" shrinkToFit="1"/>
    </xf>
    <xf numFmtId="0" fontId="20" fillId="0" borderId="79" xfId="2" applyFont="1" applyFill="1" applyBorder="1" applyAlignment="1">
      <alignment horizontal="left" vertical="center" shrinkToFit="1"/>
    </xf>
    <xf numFmtId="49" fontId="20" fillId="0" borderId="72" xfId="2" applyNumberFormat="1" applyFont="1" applyFill="1" applyBorder="1" applyAlignment="1">
      <alignment horizontal="left" vertical="center" shrinkToFit="1"/>
    </xf>
    <xf numFmtId="49" fontId="20" fillId="0" borderId="77" xfId="2" applyNumberFormat="1" applyFont="1" applyFill="1" applyBorder="1" applyAlignment="1">
      <alignment horizontal="left" vertical="center" shrinkToFit="1"/>
    </xf>
    <xf numFmtId="49" fontId="20" fillId="0" borderId="82" xfId="2" applyNumberFormat="1" applyFont="1" applyFill="1" applyBorder="1" applyAlignment="1">
      <alignment horizontal="left" vertical="center" shrinkToFit="1"/>
    </xf>
    <xf numFmtId="0" fontId="16" fillId="0" borderId="33" xfId="3" applyFont="1" applyFill="1" applyBorder="1" applyAlignment="1">
      <alignment horizontal="left" vertical="center" shrinkToFit="1"/>
    </xf>
    <xf numFmtId="0" fontId="16" fillId="0" borderId="35" xfId="3" applyFont="1" applyFill="1" applyBorder="1" applyAlignment="1">
      <alignment horizontal="left" vertical="center" shrinkToFit="1"/>
    </xf>
    <xf numFmtId="3" fontId="16" fillId="0" borderId="35" xfId="3" applyNumberFormat="1" applyFont="1" applyFill="1" applyBorder="1" applyAlignment="1">
      <alignment horizontal="left" vertical="center" shrinkToFit="1"/>
    </xf>
    <xf numFmtId="0" fontId="16" fillId="0" borderId="35" xfId="2" applyFont="1" applyFill="1" applyBorder="1" applyAlignment="1">
      <alignment horizontal="left" vertical="center" shrinkToFit="1"/>
    </xf>
    <xf numFmtId="0" fontId="17" fillId="34" borderId="86" xfId="2" applyFont="1" applyFill="1" applyBorder="1" applyAlignment="1">
      <alignment horizontal="center" vertical="center" wrapText="1"/>
    </xf>
    <xf numFmtId="0" fontId="20" fillId="35" borderId="44" xfId="3" applyFont="1" applyFill="1" applyBorder="1" applyAlignment="1">
      <alignment horizontal="left" vertical="center" shrinkToFit="1"/>
    </xf>
    <xf numFmtId="0" fontId="20" fillId="35" borderId="35" xfId="3" applyFont="1" applyFill="1" applyBorder="1" applyAlignment="1">
      <alignment horizontal="left" vertical="center" shrinkToFit="1"/>
    </xf>
    <xf numFmtId="0" fontId="20" fillId="35" borderId="37" xfId="3" applyFont="1" applyFill="1" applyBorder="1" applyAlignment="1">
      <alignment horizontal="left" vertical="center" shrinkToFit="1"/>
    </xf>
    <xf numFmtId="0" fontId="20" fillId="0" borderId="35" xfId="2" applyFont="1" applyFill="1" applyBorder="1" applyAlignment="1">
      <alignment horizontal="left" vertical="center" shrinkToFit="1"/>
    </xf>
    <xf numFmtId="0" fontId="2" fillId="33" borderId="0" xfId="2" applyFont="1" applyFill="1" applyBorder="1" applyAlignment="1">
      <alignment horizontal="center" vertical="center"/>
    </xf>
    <xf numFmtId="0" fontId="5" fillId="33" borderId="0" xfId="2" applyFont="1" applyFill="1" applyBorder="1" applyAlignment="1">
      <alignment horizontal="center" vertical="center"/>
    </xf>
    <xf numFmtId="0" fontId="9" fillId="33" borderId="11" xfId="2" applyFont="1" applyFill="1" applyBorder="1" applyAlignment="1">
      <alignment horizontal="center" vertical="center"/>
    </xf>
    <xf numFmtId="0" fontId="9" fillId="33" borderId="20" xfId="2" applyFont="1" applyFill="1" applyBorder="1" applyAlignment="1">
      <alignment horizontal="center" vertical="center"/>
    </xf>
    <xf numFmtId="0" fontId="9" fillId="33" borderId="12" xfId="2" applyFont="1" applyFill="1" applyBorder="1" applyAlignment="1">
      <alignment horizontal="center" vertical="center" wrapText="1" shrinkToFit="1"/>
    </xf>
    <xf numFmtId="0" fontId="9" fillId="33" borderId="21" xfId="2" applyFont="1" applyFill="1" applyBorder="1" applyAlignment="1">
      <alignment horizontal="center" vertical="center" shrinkToFit="1"/>
    </xf>
    <xf numFmtId="0" fontId="9" fillId="33" borderId="13" xfId="2" applyFont="1" applyFill="1" applyBorder="1" applyAlignment="1">
      <alignment horizontal="center" vertical="center" wrapText="1"/>
    </xf>
    <xf numFmtId="0" fontId="9" fillId="33" borderId="22" xfId="2" applyFont="1" applyFill="1" applyBorder="1" applyAlignment="1">
      <alignment horizontal="center" vertical="center" wrapText="1"/>
    </xf>
    <xf numFmtId="0" fontId="9" fillId="34" borderId="14" xfId="2" applyFont="1" applyFill="1" applyBorder="1" applyAlignment="1">
      <alignment horizontal="center" vertical="center" wrapText="1"/>
    </xf>
    <xf numFmtId="0" fontId="9" fillId="34" borderId="23" xfId="2" applyFont="1" applyFill="1" applyBorder="1" applyAlignment="1">
      <alignment horizontal="center" vertical="center" wrapText="1"/>
    </xf>
    <xf numFmtId="0" fontId="11" fillId="36" borderId="17" xfId="2" applyFont="1" applyFill="1" applyBorder="1" applyAlignment="1">
      <alignment horizontal="center" vertical="center" wrapText="1"/>
    </xf>
    <xf numFmtId="0" fontId="11" fillId="36" borderId="15" xfId="2" applyFont="1" applyFill="1" applyBorder="1" applyAlignment="1">
      <alignment horizontal="center" vertical="center" wrapText="1"/>
    </xf>
    <xf numFmtId="0" fontId="11" fillId="36" borderId="16" xfId="2" applyFont="1" applyFill="1" applyBorder="1" applyAlignment="1">
      <alignment horizontal="center" vertical="center" wrapText="1"/>
    </xf>
    <xf numFmtId="0" fontId="9" fillId="36" borderId="17" xfId="2" applyFont="1" applyFill="1" applyBorder="1" applyAlignment="1">
      <alignment horizontal="center" vertical="center" wrapText="1"/>
    </xf>
    <xf numFmtId="0" fontId="9" fillId="36" borderId="15" xfId="2" applyFont="1" applyFill="1" applyBorder="1" applyAlignment="1">
      <alignment horizontal="center" vertical="center" wrapText="1"/>
    </xf>
    <xf numFmtId="0" fontId="9" fillId="36" borderId="18" xfId="2" applyFont="1" applyFill="1" applyBorder="1" applyAlignment="1">
      <alignment horizontal="center" vertical="center" wrapText="1"/>
    </xf>
    <xf numFmtId="0" fontId="24" fillId="37" borderId="13" xfId="2" applyFont="1" applyFill="1" applyBorder="1" applyAlignment="1">
      <alignment horizontal="center" vertical="center"/>
    </xf>
    <xf numFmtId="0" fontId="24" fillId="37" borderId="12" xfId="2" applyFont="1" applyFill="1" applyBorder="1" applyAlignment="1">
      <alignment horizontal="center" vertical="center"/>
    </xf>
    <xf numFmtId="0" fontId="9" fillId="33" borderId="19" xfId="2" applyFont="1" applyFill="1" applyBorder="1" applyAlignment="1">
      <alignment horizontal="center" vertical="center" wrapText="1" shrinkToFit="1"/>
    </xf>
    <xf numFmtId="0" fontId="9" fillId="33" borderId="28" xfId="2" applyFont="1" applyFill="1" applyBorder="1" applyAlignment="1">
      <alignment horizontal="center" vertical="center" shrinkToFit="1"/>
    </xf>
    <xf numFmtId="0" fontId="13" fillId="0" borderId="20" xfId="2" applyFont="1" applyBorder="1" applyAlignment="1">
      <alignment horizontal="center" vertical="center" shrinkToFit="1"/>
    </xf>
    <xf numFmtId="0" fontId="13" fillId="0" borderId="22" xfId="2" applyFont="1" applyBorder="1" applyAlignment="1">
      <alignment horizontal="center" vertical="center" shrinkToFit="1"/>
    </xf>
    <xf numFmtId="0" fontId="13" fillId="35" borderId="22" xfId="2" applyFont="1" applyFill="1" applyBorder="1" applyAlignment="1">
      <alignment horizontal="center" vertical="center" shrinkToFit="1"/>
    </xf>
    <xf numFmtId="0" fontId="13" fillId="0" borderId="52" xfId="2" applyFont="1" applyBorder="1" applyAlignment="1">
      <alignment horizontal="center" vertical="center" shrinkToFit="1"/>
    </xf>
    <xf numFmtId="0" fontId="13" fillId="0" borderId="53" xfId="2" applyFont="1" applyBorder="1" applyAlignment="1">
      <alignment horizontal="center" vertical="center" shrinkToFit="1"/>
    </xf>
    <xf numFmtId="0" fontId="13" fillId="0" borderId="54" xfId="2" applyFont="1" applyBorder="1" applyAlignment="1">
      <alignment horizontal="center" vertical="center" shrinkToFit="1"/>
    </xf>
    <xf numFmtId="0" fontId="13" fillId="0" borderId="68" xfId="2" applyFont="1" applyBorder="1" applyAlignment="1">
      <alignment horizontal="center" vertical="center" wrapText="1" shrinkToFit="1"/>
    </xf>
    <xf numFmtId="0" fontId="13" fillId="0" borderId="73" xfId="2" applyFont="1" applyBorder="1" applyAlignment="1">
      <alignment horizontal="center" vertical="center" wrapText="1" shrinkToFit="1"/>
    </xf>
    <xf numFmtId="0" fontId="13" fillId="0" borderId="78" xfId="2" applyFont="1" applyBorder="1" applyAlignment="1">
      <alignment horizontal="center" vertical="center" wrapText="1" shrinkToFit="1"/>
    </xf>
    <xf numFmtId="0" fontId="21" fillId="0" borderId="87" xfId="3" applyFont="1" applyFill="1" applyBorder="1" applyAlignment="1">
      <alignment horizontal="left" vertical="center" shrinkToFit="1"/>
    </xf>
    <xf numFmtId="0" fontId="21" fillId="0" borderId="88" xfId="3" applyFont="1" applyFill="1" applyBorder="1" applyAlignment="1">
      <alignment horizontal="left" vertical="center" shrinkToFit="1"/>
    </xf>
    <xf numFmtId="0" fontId="21" fillId="0" borderId="89" xfId="3" applyFont="1" applyFill="1" applyBorder="1" applyAlignment="1">
      <alignment horizontal="left" vertical="center" shrinkToFit="1"/>
    </xf>
    <xf numFmtId="0" fontId="45" fillId="35" borderId="10" xfId="2" applyFont="1" applyFill="1" applyBorder="1" applyAlignment="1">
      <alignment horizontal="left" vertical="center" wrapText="1"/>
    </xf>
    <xf numFmtId="0" fontId="46" fillId="35" borderId="10" xfId="2" applyFont="1" applyFill="1" applyBorder="1" applyAlignment="1">
      <alignment horizontal="left" vertical="center"/>
    </xf>
  </cellXfs>
  <cellStyles count="87">
    <cellStyle name="20% - 강조색1 2" xfId="4"/>
    <cellStyle name="20% - 강조색1 3" xfId="3"/>
    <cellStyle name="20% - 강조색2 2" xfId="5"/>
    <cellStyle name="20% - 강조색2 3" xfId="6"/>
    <cellStyle name="20% - 강조색3 2" xfId="7"/>
    <cellStyle name="20% - 강조색3 3" xfId="8"/>
    <cellStyle name="20% - 강조색4 2" xfId="9"/>
    <cellStyle name="20% - 강조색4 3" xfId="10"/>
    <cellStyle name="20% - 강조색5 2" xfId="11"/>
    <cellStyle name="20% - 강조색5 3" xfId="12"/>
    <cellStyle name="20% - 강조색6 2" xfId="13"/>
    <cellStyle name="20% - 강조색6 3" xfId="14"/>
    <cellStyle name="40% - 강조색1 2" xfId="15"/>
    <cellStyle name="40% - 강조색1 3" xfId="16"/>
    <cellStyle name="40% - 강조색2 2" xfId="17"/>
    <cellStyle name="40% - 강조색2 3" xfId="18"/>
    <cellStyle name="40% - 강조색3 2" xfId="19"/>
    <cellStyle name="40% - 강조색3 3" xfId="20"/>
    <cellStyle name="40% - 강조색4 2" xfId="21"/>
    <cellStyle name="40% - 강조색4 3" xfId="22"/>
    <cellStyle name="40% - 강조색5 2" xfId="23"/>
    <cellStyle name="40% - 강조색5 3" xfId="24"/>
    <cellStyle name="40% - 강조색6 2" xfId="25"/>
    <cellStyle name="40% - 강조색6 3" xfId="26"/>
    <cellStyle name="60% - 강조색1 2" xfId="27"/>
    <cellStyle name="60% - 강조색1 3" xfId="28"/>
    <cellStyle name="60% - 강조색2 2" xfId="29"/>
    <cellStyle name="60% - 강조색2 3" xfId="30"/>
    <cellStyle name="60% - 강조색3 2" xfId="31"/>
    <cellStyle name="60% - 강조색3 3" xfId="32"/>
    <cellStyle name="60% - 강조색4 2" xfId="33"/>
    <cellStyle name="60% - 강조색4 3" xfId="34"/>
    <cellStyle name="60% - 강조색5 2" xfId="35"/>
    <cellStyle name="60% - 강조색5 3" xfId="36"/>
    <cellStyle name="60% - 강조색6 2" xfId="37"/>
    <cellStyle name="60% - 강조색6 3" xfId="38"/>
    <cellStyle name="강조색1 2" xfId="39"/>
    <cellStyle name="강조색1 3" xfId="40"/>
    <cellStyle name="강조색2 2" xfId="41"/>
    <cellStyle name="강조색2 3" xfId="42"/>
    <cellStyle name="강조색3 2" xfId="43"/>
    <cellStyle name="강조색3 3" xfId="44"/>
    <cellStyle name="강조색4 2" xfId="45"/>
    <cellStyle name="강조색4 3" xfId="46"/>
    <cellStyle name="강조색5 2" xfId="47"/>
    <cellStyle name="강조색5 3" xfId="48"/>
    <cellStyle name="강조색6 2" xfId="49"/>
    <cellStyle name="강조색6 3" xfId="50"/>
    <cellStyle name="경고문 2" xfId="51"/>
    <cellStyle name="경고문 3" xfId="52"/>
    <cellStyle name="계산 2" xfId="53"/>
    <cellStyle name="계산 3" xfId="54"/>
    <cellStyle name="나쁨 2" xfId="55"/>
    <cellStyle name="나쁨 3" xfId="56"/>
    <cellStyle name="메모 2" xfId="57"/>
    <cellStyle name="메모 3" xfId="58"/>
    <cellStyle name="보통 2" xfId="59"/>
    <cellStyle name="보통 3" xfId="60"/>
    <cellStyle name="설명 텍스트 2" xfId="61"/>
    <cellStyle name="설명 텍스트 3" xfId="62"/>
    <cellStyle name="셀 확인 2" xfId="63"/>
    <cellStyle name="셀 확인 3" xfId="64"/>
    <cellStyle name="쉼표 [0]" xfId="1" builtinId="6"/>
    <cellStyle name="연결된 셀 2" xfId="65"/>
    <cellStyle name="연결된 셀 3" xfId="66"/>
    <cellStyle name="요약 2" xfId="67"/>
    <cellStyle name="요약 3" xfId="68"/>
    <cellStyle name="입력 2" xfId="69"/>
    <cellStyle name="입력 3" xfId="70"/>
    <cellStyle name="제목 1 2" xfId="71"/>
    <cellStyle name="제목 1 3" xfId="72"/>
    <cellStyle name="제목 2 2" xfId="73"/>
    <cellStyle name="제목 2 3" xfId="74"/>
    <cellStyle name="제목 3 2" xfId="75"/>
    <cellStyle name="제목 3 3" xfId="76"/>
    <cellStyle name="제목 4 2" xfId="77"/>
    <cellStyle name="제목 4 3" xfId="78"/>
    <cellStyle name="제목 5" xfId="79"/>
    <cellStyle name="제목 6" xfId="80"/>
    <cellStyle name="좋음 2" xfId="81"/>
    <cellStyle name="좋음 3" xfId="82"/>
    <cellStyle name="출력 2" xfId="83"/>
    <cellStyle name="출력 3" xfId="84"/>
    <cellStyle name="표준" xfId="0" builtinId="0"/>
    <cellStyle name="표준 2" xfId="85"/>
    <cellStyle name="표준 3" xfId="86"/>
    <cellStyle name="표준 4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6"/>
  <sheetViews>
    <sheetView tabSelected="1" zoomScaleNormal="100" workbookViewId="0">
      <selection activeCell="A3" sqref="A3:M3"/>
    </sheetView>
  </sheetViews>
  <sheetFormatPr defaultRowHeight="16.5" x14ac:dyDescent="0.3"/>
  <cols>
    <col min="1" max="1" width="12.875" customWidth="1"/>
    <col min="2" max="2" width="27" customWidth="1"/>
    <col min="3" max="3" width="8.25" bestFit="1" customWidth="1"/>
    <col min="4" max="4" width="11.5" bestFit="1" customWidth="1"/>
    <col min="5" max="5" width="11.625" style="116" hidden="1" customWidth="1"/>
    <col min="6" max="6" width="10.625" style="116" hidden="1" customWidth="1"/>
    <col min="7" max="7" width="10.875" style="116" hidden="1" customWidth="1"/>
    <col min="8" max="8" width="10.625" style="116" hidden="1" customWidth="1"/>
    <col min="9" max="9" width="15.375" hidden="1" customWidth="1"/>
    <col min="10" max="10" width="11.25" hidden="1" customWidth="1"/>
    <col min="11" max="11" width="11.625" hidden="1" customWidth="1"/>
    <col min="12" max="12" width="4.75" hidden="1" customWidth="1"/>
    <col min="13" max="13" width="89" style="117" customWidth="1"/>
  </cols>
  <sheetData>
    <row r="1" spans="1:13" x14ac:dyDescent="0.3">
      <c r="A1" s="136" t="s">
        <v>88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</row>
    <row r="3" spans="1:13" ht="47.25" customHeight="1" thickBot="1" x14ac:dyDescent="0.35">
      <c r="A3" s="168" t="s">
        <v>97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</row>
    <row r="4" spans="1:13" ht="19.5" customHeight="1" x14ac:dyDescent="0.3">
      <c r="A4" s="138" t="s">
        <v>0</v>
      </c>
      <c r="B4" s="140" t="s">
        <v>96</v>
      </c>
      <c r="C4" s="142" t="s">
        <v>1</v>
      </c>
      <c r="D4" s="144" t="s">
        <v>86</v>
      </c>
      <c r="E4" s="146" t="s">
        <v>2</v>
      </c>
      <c r="F4" s="147"/>
      <c r="G4" s="147"/>
      <c r="H4" s="148"/>
      <c r="I4" s="149" t="s">
        <v>3</v>
      </c>
      <c r="J4" s="150"/>
      <c r="K4" s="150"/>
      <c r="L4" s="151"/>
      <c r="M4" s="154" t="s">
        <v>87</v>
      </c>
    </row>
    <row r="5" spans="1:13" ht="29.25" customHeight="1" x14ac:dyDescent="0.3">
      <c r="A5" s="139"/>
      <c r="B5" s="141"/>
      <c r="C5" s="143"/>
      <c r="D5" s="145"/>
      <c r="E5" s="1" t="s">
        <v>4</v>
      </c>
      <c r="F5" s="2" t="s">
        <v>5</v>
      </c>
      <c r="G5" s="2" t="s">
        <v>6</v>
      </c>
      <c r="H5" s="3" t="s">
        <v>7</v>
      </c>
      <c r="I5" s="4" t="s">
        <v>8</v>
      </c>
      <c r="J5" s="5" t="s">
        <v>9</v>
      </c>
      <c r="K5" s="5" t="s">
        <v>10</v>
      </c>
      <c r="L5" s="6" t="s">
        <v>7</v>
      </c>
      <c r="M5" s="155"/>
    </row>
    <row r="6" spans="1:13" x14ac:dyDescent="0.3">
      <c r="A6" s="156" t="s">
        <v>11</v>
      </c>
      <c r="B6" s="7" t="s">
        <v>91</v>
      </c>
      <c r="C6" s="8">
        <v>72</v>
      </c>
      <c r="D6" s="9">
        <f>INT(C6*0.5)</f>
        <v>36</v>
      </c>
      <c r="E6" s="10"/>
      <c r="F6" s="11"/>
      <c r="G6" s="12"/>
      <c r="H6" s="13"/>
      <c r="I6" s="14"/>
      <c r="J6" s="15"/>
      <c r="K6" s="15"/>
      <c r="L6" s="16"/>
      <c r="M6" s="17"/>
    </row>
    <row r="7" spans="1:13" x14ac:dyDescent="0.3">
      <c r="A7" s="156"/>
      <c r="B7" s="18" t="s">
        <v>12</v>
      </c>
      <c r="C7" s="19">
        <v>110</v>
      </c>
      <c r="D7" s="9">
        <f t="shared" ref="D7:D61" si="0">INT(C7*0.5)</f>
        <v>55</v>
      </c>
      <c r="E7" s="10"/>
      <c r="F7" s="11"/>
      <c r="G7" s="12"/>
      <c r="H7" s="13"/>
      <c r="I7" s="14"/>
      <c r="J7" s="15"/>
      <c r="K7" s="15"/>
      <c r="L7" s="16"/>
      <c r="M7" s="17"/>
    </row>
    <row r="8" spans="1:13" x14ac:dyDescent="0.3">
      <c r="A8" s="156"/>
      <c r="B8" s="20" t="s">
        <v>13</v>
      </c>
      <c r="C8" s="19"/>
      <c r="D8" s="9"/>
      <c r="E8" s="10"/>
      <c r="F8" s="11"/>
      <c r="G8" s="12"/>
      <c r="H8" s="13"/>
      <c r="I8" s="14"/>
      <c r="J8" s="15"/>
      <c r="K8" s="15"/>
      <c r="L8" s="16"/>
      <c r="M8" s="21" t="s">
        <v>89</v>
      </c>
    </row>
    <row r="9" spans="1:13" x14ac:dyDescent="0.3">
      <c r="A9" s="156"/>
      <c r="B9" s="127" t="s">
        <v>14</v>
      </c>
      <c r="C9" s="19">
        <v>36</v>
      </c>
      <c r="D9" s="9">
        <f t="shared" si="0"/>
        <v>18</v>
      </c>
      <c r="E9" s="10"/>
      <c r="F9" s="11"/>
      <c r="G9" s="12"/>
      <c r="H9" s="13"/>
      <c r="I9" s="14"/>
      <c r="J9" s="15"/>
      <c r="K9" s="15"/>
      <c r="L9" s="16"/>
      <c r="M9" s="21"/>
    </row>
    <row r="10" spans="1:13" x14ac:dyDescent="0.3">
      <c r="A10" s="156"/>
      <c r="B10" s="127" t="s">
        <v>15</v>
      </c>
      <c r="C10" s="19">
        <v>35</v>
      </c>
      <c r="D10" s="9">
        <f t="shared" si="0"/>
        <v>17</v>
      </c>
      <c r="E10" s="10"/>
      <c r="F10" s="11"/>
      <c r="G10" s="12"/>
      <c r="H10" s="13"/>
      <c r="I10" s="14"/>
      <c r="J10" s="15"/>
      <c r="K10" s="15"/>
      <c r="L10" s="16"/>
      <c r="M10" s="21"/>
    </row>
    <row r="11" spans="1:13" x14ac:dyDescent="0.3">
      <c r="A11" s="156"/>
      <c r="B11" s="18" t="s">
        <v>16</v>
      </c>
      <c r="C11" s="19">
        <v>36</v>
      </c>
      <c r="D11" s="9">
        <f t="shared" si="0"/>
        <v>18</v>
      </c>
      <c r="E11" s="10"/>
      <c r="F11" s="11"/>
      <c r="G11" s="12"/>
      <c r="H11" s="13"/>
      <c r="I11" s="14"/>
      <c r="J11" s="15"/>
      <c r="K11" s="15"/>
      <c r="L11" s="16"/>
      <c r="M11" s="17"/>
    </row>
    <row r="12" spans="1:13" x14ac:dyDescent="0.3">
      <c r="A12" s="156"/>
      <c r="B12" s="20" t="s">
        <v>17</v>
      </c>
      <c r="C12" s="19"/>
      <c r="D12" s="9"/>
      <c r="E12" s="10"/>
      <c r="F12" s="11"/>
      <c r="G12" s="12"/>
      <c r="H12" s="13"/>
      <c r="I12" s="14"/>
      <c r="J12" s="15"/>
      <c r="K12" s="15"/>
      <c r="L12" s="16"/>
      <c r="M12" s="21" t="s">
        <v>89</v>
      </c>
    </row>
    <row r="13" spans="1:13" x14ac:dyDescent="0.3">
      <c r="A13" s="156"/>
      <c r="B13" s="127" t="s">
        <v>18</v>
      </c>
      <c r="C13" s="19">
        <v>36</v>
      </c>
      <c r="D13" s="9">
        <f t="shared" si="0"/>
        <v>18</v>
      </c>
      <c r="E13" s="10"/>
      <c r="F13" s="11"/>
      <c r="G13" s="12"/>
      <c r="H13" s="13"/>
      <c r="I13" s="14"/>
      <c r="J13" s="15"/>
      <c r="K13" s="15"/>
      <c r="L13" s="16"/>
      <c r="M13" s="21"/>
    </row>
    <row r="14" spans="1:13" x14ac:dyDescent="0.3">
      <c r="A14" s="157"/>
      <c r="B14" s="128" t="s">
        <v>19</v>
      </c>
      <c r="C14" s="23">
        <v>30</v>
      </c>
      <c r="D14" s="9">
        <f t="shared" si="0"/>
        <v>15</v>
      </c>
      <c r="E14" s="10"/>
      <c r="F14" s="11"/>
      <c r="G14" s="12"/>
      <c r="H14" s="13"/>
      <c r="I14" s="14"/>
      <c r="J14" s="15"/>
      <c r="K14" s="15"/>
      <c r="L14" s="16"/>
      <c r="M14" s="21"/>
    </row>
    <row r="15" spans="1:13" x14ac:dyDescent="0.3">
      <c r="A15" s="157"/>
      <c r="B15" s="24" t="s">
        <v>20</v>
      </c>
      <c r="C15" s="25">
        <v>30</v>
      </c>
      <c r="D15" s="9">
        <f t="shared" si="0"/>
        <v>15</v>
      </c>
      <c r="E15" s="26"/>
      <c r="F15" s="27"/>
      <c r="G15" s="28"/>
      <c r="H15" s="29"/>
      <c r="I15" s="30"/>
      <c r="J15" s="31"/>
      <c r="K15" s="32"/>
      <c r="L15" s="33"/>
      <c r="M15" s="34"/>
    </row>
    <row r="16" spans="1:13" x14ac:dyDescent="0.3">
      <c r="A16" s="158" t="s">
        <v>21</v>
      </c>
      <c r="B16" s="132" t="s">
        <v>90</v>
      </c>
      <c r="C16" s="35">
        <v>30</v>
      </c>
      <c r="D16" s="9"/>
      <c r="E16" s="36"/>
      <c r="F16" s="37"/>
      <c r="G16" s="38"/>
      <c r="H16" s="39"/>
      <c r="I16" s="40"/>
      <c r="J16" s="41"/>
      <c r="K16" s="41"/>
      <c r="L16" s="42"/>
      <c r="M16" s="165" t="s">
        <v>95</v>
      </c>
    </row>
    <row r="17" spans="1:13" x14ac:dyDescent="0.3">
      <c r="A17" s="158"/>
      <c r="B17" s="133" t="s">
        <v>22</v>
      </c>
      <c r="C17" s="43">
        <v>30</v>
      </c>
      <c r="D17" s="9"/>
      <c r="E17" s="10"/>
      <c r="F17" s="11"/>
      <c r="G17" s="12"/>
      <c r="H17" s="13"/>
      <c r="I17" s="14"/>
      <c r="J17" s="15"/>
      <c r="K17" s="15"/>
      <c r="L17" s="16"/>
      <c r="M17" s="166" t="s">
        <v>95</v>
      </c>
    </row>
    <row r="18" spans="1:13" x14ac:dyDescent="0.3">
      <c r="A18" s="158"/>
      <c r="B18" s="133" t="s">
        <v>23</v>
      </c>
      <c r="C18" s="43">
        <v>32</v>
      </c>
      <c r="D18" s="9"/>
      <c r="E18" s="10"/>
      <c r="F18" s="11"/>
      <c r="G18" s="12"/>
      <c r="H18" s="13"/>
      <c r="I18" s="14"/>
      <c r="J18" s="15"/>
      <c r="K18" s="15"/>
      <c r="L18" s="16"/>
      <c r="M18" s="166" t="s">
        <v>95</v>
      </c>
    </row>
    <row r="19" spans="1:13" x14ac:dyDescent="0.3">
      <c r="A19" s="158"/>
      <c r="B19" s="133" t="s">
        <v>24</v>
      </c>
      <c r="C19" s="43">
        <v>30</v>
      </c>
      <c r="D19" s="9"/>
      <c r="E19" s="10"/>
      <c r="F19" s="11"/>
      <c r="G19" s="12"/>
      <c r="H19" s="13"/>
      <c r="I19" s="14"/>
      <c r="J19" s="15"/>
      <c r="K19" s="15"/>
      <c r="L19" s="16"/>
      <c r="M19" s="166" t="s">
        <v>95</v>
      </c>
    </row>
    <row r="20" spans="1:13" x14ac:dyDescent="0.3">
      <c r="A20" s="158"/>
      <c r="B20" s="133" t="s">
        <v>25</v>
      </c>
      <c r="C20" s="43">
        <v>25</v>
      </c>
      <c r="D20" s="9"/>
      <c r="E20" s="10"/>
      <c r="F20" s="11"/>
      <c r="G20" s="12"/>
      <c r="H20" s="13"/>
      <c r="I20" s="14"/>
      <c r="J20" s="15"/>
      <c r="K20" s="15"/>
      <c r="L20" s="16"/>
      <c r="M20" s="166" t="s">
        <v>95</v>
      </c>
    </row>
    <row r="21" spans="1:13" x14ac:dyDescent="0.3">
      <c r="A21" s="158"/>
      <c r="B21" s="134" t="s">
        <v>26</v>
      </c>
      <c r="C21" s="44">
        <v>23</v>
      </c>
      <c r="D21" s="9"/>
      <c r="E21" s="26"/>
      <c r="F21" s="27"/>
      <c r="G21" s="28"/>
      <c r="H21" s="29"/>
      <c r="I21" s="30"/>
      <c r="J21" s="31"/>
      <c r="K21" s="31"/>
      <c r="L21" s="45"/>
      <c r="M21" s="167" t="s">
        <v>95</v>
      </c>
    </row>
    <row r="22" spans="1:13" x14ac:dyDescent="0.3">
      <c r="A22" s="159" t="s">
        <v>27</v>
      </c>
      <c r="B22" s="46" t="s">
        <v>28</v>
      </c>
      <c r="C22" s="47">
        <v>165</v>
      </c>
      <c r="D22" s="9">
        <f t="shared" si="0"/>
        <v>82</v>
      </c>
      <c r="E22" s="36"/>
      <c r="F22" s="37"/>
      <c r="G22" s="38"/>
      <c r="H22" s="39"/>
      <c r="I22" s="40"/>
      <c r="J22" s="41"/>
      <c r="K22" s="41"/>
      <c r="L22" s="42"/>
      <c r="M22" s="48"/>
    </row>
    <row r="23" spans="1:13" x14ac:dyDescent="0.3">
      <c r="A23" s="160"/>
      <c r="B23" s="49" t="s">
        <v>29</v>
      </c>
      <c r="C23" s="50">
        <v>55</v>
      </c>
      <c r="D23" s="9">
        <f t="shared" si="0"/>
        <v>27</v>
      </c>
      <c r="E23" s="10"/>
      <c r="F23" s="11"/>
      <c r="G23" s="12"/>
      <c r="H23" s="13"/>
      <c r="I23" s="14"/>
      <c r="J23" s="15"/>
      <c r="K23" s="51"/>
      <c r="L23" s="52"/>
      <c r="M23" s="53"/>
    </row>
    <row r="24" spans="1:13" x14ac:dyDescent="0.3">
      <c r="A24" s="160"/>
      <c r="B24" s="54" t="s">
        <v>30</v>
      </c>
      <c r="C24" s="50"/>
      <c r="D24" s="9"/>
      <c r="E24" s="10"/>
      <c r="F24" s="11"/>
      <c r="G24" s="12"/>
      <c r="H24" s="13"/>
      <c r="I24" s="14"/>
      <c r="J24" s="15"/>
      <c r="K24" s="15"/>
      <c r="L24" s="16"/>
      <c r="M24" s="21" t="s">
        <v>89</v>
      </c>
    </row>
    <row r="25" spans="1:13" x14ac:dyDescent="0.3">
      <c r="A25" s="160"/>
      <c r="B25" s="129" t="s">
        <v>31</v>
      </c>
      <c r="C25" s="50">
        <v>43</v>
      </c>
      <c r="D25" s="9">
        <f t="shared" si="0"/>
        <v>21</v>
      </c>
      <c r="E25" s="10"/>
      <c r="F25" s="11"/>
      <c r="G25" s="12"/>
      <c r="H25" s="13"/>
      <c r="I25" s="14"/>
      <c r="J25" s="15"/>
      <c r="K25" s="15"/>
      <c r="L25" s="16"/>
      <c r="M25" s="21"/>
    </row>
    <row r="26" spans="1:13" x14ac:dyDescent="0.3">
      <c r="A26" s="160"/>
      <c r="B26" s="129" t="s">
        <v>32</v>
      </c>
      <c r="C26" s="50">
        <v>43</v>
      </c>
      <c r="D26" s="9">
        <f t="shared" si="0"/>
        <v>21</v>
      </c>
      <c r="E26" s="10"/>
      <c r="F26" s="11"/>
      <c r="G26" s="12"/>
      <c r="H26" s="13"/>
      <c r="I26" s="14"/>
      <c r="J26" s="15"/>
      <c r="K26" s="15"/>
      <c r="L26" s="16"/>
      <c r="M26" s="21"/>
    </row>
    <row r="27" spans="1:13" x14ac:dyDescent="0.3">
      <c r="A27" s="160"/>
      <c r="B27" s="130" t="s">
        <v>33</v>
      </c>
      <c r="C27" s="23">
        <v>33</v>
      </c>
      <c r="D27" s="9">
        <f t="shared" si="0"/>
        <v>16</v>
      </c>
      <c r="E27" s="10"/>
      <c r="F27" s="11"/>
      <c r="G27" s="12"/>
      <c r="H27" s="13"/>
      <c r="I27" s="14"/>
      <c r="J27" s="51"/>
      <c r="K27" s="51"/>
      <c r="L27" s="52"/>
      <c r="M27" s="55"/>
    </row>
    <row r="28" spans="1:13" x14ac:dyDescent="0.3">
      <c r="A28" s="160"/>
      <c r="B28" s="56" t="s">
        <v>34</v>
      </c>
      <c r="C28" s="23"/>
      <c r="D28" s="9"/>
      <c r="E28" s="10"/>
      <c r="F28" s="11"/>
      <c r="G28" s="12"/>
      <c r="H28" s="13"/>
      <c r="I28" s="14"/>
      <c r="J28" s="51"/>
      <c r="K28" s="51"/>
      <c r="L28" s="52"/>
      <c r="M28" s="21" t="s">
        <v>89</v>
      </c>
    </row>
    <row r="29" spans="1:13" x14ac:dyDescent="0.3">
      <c r="A29" s="160"/>
      <c r="B29" s="130" t="s">
        <v>35</v>
      </c>
      <c r="C29" s="23">
        <v>34</v>
      </c>
      <c r="D29" s="9">
        <f t="shared" si="0"/>
        <v>17</v>
      </c>
      <c r="E29" s="10"/>
      <c r="F29" s="11"/>
      <c r="G29" s="12"/>
      <c r="H29" s="13"/>
      <c r="I29" s="14"/>
      <c r="J29" s="51"/>
      <c r="K29" s="51"/>
      <c r="L29" s="52"/>
      <c r="M29" s="21"/>
    </row>
    <row r="30" spans="1:13" x14ac:dyDescent="0.3">
      <c r="A30" s="160"/>
      <c r="B30" s="130" t="s">
        <v>36</v>
      </c>
      <c r="C30" s="23">
        <v>51</v>
      </c>
      <c r="D30" s="9">
        <f t="shared" si="0"/>
        <v>25</v>
      </c>
      <c r="E30" s="10"/>
      <c r="F30" s="11"/>
      <c r="G30" s="12"/>
      <c r="H30" s="13"/>
      <c r="I30" s="14"/>
      <c r="J30" s="51"/>
      <c r="K30" s="51"/>
      <c r="L30" s="52"/>
      <c r="M30" s="21"/>
    </row>
    <row r="31" spans="1:13" x14ac:dyDescent="0.3">
      <c r="A31" s="160"/>
      <c r="B31" s="57" t="s">
        <v>37</v>
      </c>
      <c r="C31" s="23">
        <v>51</v>
      </c>
      <c r="D31" s="9">
        <f t="shared" si="0"/>
        <v>25</v>
      </c>
      <c r="E31" s="10"/>
      <c r="F31" s="11"/>
      <c r="G31" s="12"/>
      <c r="H31" s="13"/>
      <c r="I31" s="14"/>
      <c r="J31" s="51"/>
      <c r="K31" s="51"/>
      <c r="L31" s="52"/>
      <c r="M31" s="53"/>
    </row>
    <row r="32" spans="1:13" x14ac:dyDescent="0.3">
      <c r="A32" s="161"/>
      <c r="B32" s="58" t="s">
        <v>38</v>
      </c>
      <c r="C32" s="25">
        <v>60</v>
      </c>
      <c r="D32" s="9">
        <f t="shared" si="0"/>
        <v>30</v>
      </c>
      <c r="E32" s="26"/>
      <c r="F32" s="27"/>
      <c r="G32" s="28"/>
      <c r="H32" s="29"/>
      <c r="I32" s="30"/>
      <c r="J32" s="32"/>
      <c r="K32" s="32"/>
      <c r="L32" s="33"/>
      <c r="M32" s="34"/>
    </row>
    <row r="33" spans="1:13" x14ac:dyDescent="0.3">
      <c r="A33" s="157" t="s">
        <v>39</v>
      </c>
      <c r="B33" s="46" t="s">
        <v>40</v>
      </c>
      <c r="C33" s="47">
        <v>126</v>
      </c>
      <c r="D33" s="9">
        <f t="shared" si="0"/>
        <v>63</v>
      </c>
      <c r="E33" s="36"/>
      <c r="F33" s="37"/>
      <c r="G33" s="38"/>
      <c r="H33" s="39"/>
      <c r="I33" s="40"/>
      <c r="J33" s="59"/>
      <c r="K33" s="59"/>
      <c r="L33" s="60"/>
      <c r="M33" s="48"/>
    </row>
    <row r="34" spans="1:13" x14ac:dyDescent="0.3">
      <c r="A34" s="157"/>
      <c r="B34" s="61" t="s">
        <v>41</v>
      </c>
      <c r="C34" s="23">
        <v>89</v>
      </c>
      <c r="D34" s="9">
        <f t="shared" si="0"/>
        <v>44</v>
      </c>
      <c r="E34" s="10"/>
      <c r="F34" s="11"/>
      <c r="G34" s="12"/>
      <c r="H34" s="13"/>
      <c r="I34" s="14"/>
      <c r="J34" s="15"/>
      <c r="K34" s="15"/>
      <c r="L34" s="16"/>
      <c r="M34" s="53"/>
    </row>
    <row r="35" spans="1:13" x14ac:dyDescent="0.3">
      <c r="A35" s="157"/>
      <c r="B35" s="61" t="s">
        <v>42</v>
      </c>
      <c r="C35" s="23">
        <v>60</v>
      </c>
      <c r="D35" s="9">
        <f t="shared" si="0"/>
        <v>30</v>
      </c>
      <c r="E35" s="10"/>
      <c r="F35" s="11"/>
      <c r="G35" s="12"/>
      <c r="H35" s="13"/>
      <c r="I35" s="14"/>
      <c r="J35" s="15"/>
      <c r="K35" s="15"/>
      <c r="L35" s="16"/>
      <c r="M35" s="62"/>
    </row>
    <row r="36" spans="1:13" x14ac:dyDescent="0.3">
      <c r="A36" s="157"/>
      <c r="B36" s="22" t="s">
        <v>43</v>
      </c>
      <c r="C36" s="23"/>
      <c r="D36" s="9"/>
      <c r="E36" s="10"/>
      <c r="F36" s="11"/>
      <c r="G36" s="12"/>
      <c r="H36" s="13"/>
      <c r="I36" s="14"/>
      <c r="J36" s="15"/>
      <c r="K36" s="15"/>
      <c r="L36" s="16"/>
      <c r="M36" s="21" t="s">
        <v>89</v>
      </c>
    </row>
    <row r="37" spans="1:13" x14ac:dyDescent="0.3">
      <c r="A37" s="157"/>
      <c r="B37" s="130" t="s">
        <v>44</v>
      </c>
      <c r="C37" s="23">
        <v>70</v>
      </c>
      <c r="D37" s="9">
        <f t="shared" si="0"/>
        <v>35</v>
      </c>
      <c r="E37" s="10"/>
      <c r="F37" s="11"/>
      <c r="G37" s="12"/>
      <c r="H37" s="13"/>
      <c r="I37" s="14"/>
      <c r="J37" s="51"/>
      <c r="K37" s="51"/>
      <c r="L37" s="52"/>
      <c r="M37" s="21"/>
    </row>
    <row r="38" spans="1:13" x14ac:dyDescent="0.3">
      <c r="A38" s="157"/>
      <c r="B38" s="130" t="s">
        <v>45</v>
      </c>
      <c r="C38" s="23">
        <v>52</v>
      </c>
      <c r="D38" s="9">
        <f t="shared" si="0"/>
        <v>26</v>
      </c>
      <c r="E38" s="10"/>
      <c r="F38" s="11"/>
      <c r="G38" s="12"/>
      <c r="H38" s="13"/>
      <c r="I38" s="14"/>
      <c r="J38" s="51"/>
      <c r="K38" s="51"/>
      <c r="L38" s="52"/>
      <c r="M38" s="21"/>
    </row>
    <row r="39" spans="1:13" x14ac:dyDescent="0.3">
      <c r="A39" s="157"/>
      <c r="B39" s="61" t="s">
        <v>46</v>
      </c>
      <c r="C39" s="23">
        <v>31</v>
      </c>
      <c r="D39" s="9">
        <f t="shared" si="0"/>
        <v>15</v>
      </c>
      <c r="E39" s="10"/>
      <c r="F39" s="11"/>
      <c r="G39" s="12"/>
      <c r="H39" s="13"/>
      <c r="I39" s="14"/>
      <c r="J39" s="51"/>
      <c r="K39" s="51"/>
      <c r="L39" s="52"/>
      <c r="M39" s="53"/>
    </row>
    <row r="40" spans="1:13" x14ac:dyDescent="0.3">
      <c r="A40" s="157"/>
      <c r="B40" s="58" t="s">
        <v>47</v>
      </c>
      <c r="C40" s="25">
        <v>50</v>
      </c>
      <c r="D40" s="9">
        <f t="shared" si="0"/>
        <v>25</v>
      </c>
      <c r="E40" s="26"/>
      <c r="F40" s="27"/>
      <c r="G40" s="28"/>
      <c r="H40" s="29"/>
      <c r="I40" s="30"/>
      <c r="J40" s="32"/>
      <c r="K40" s="32"/>
      <c r="L40" s="33"/>
      <c r="M40" s="34"/>
    </row>
    <row r="41" spans="1:13" x14ac:dyDescent="0.3">
      <c r="A41" s="159" t="s">
        <v>48</v>
      </c>
      <c r="B41" s="63" t="s">
        <v>49</v>
      </c>
      <c r="C41" s="47">
        <v>63</v>
      </c>
      <c r="D41" s="9">
        <f t="shared" si="0"/>
        <v>31</v>
      </c>
      <c r="E41" s="36"/>
      <c r="F41" s="37"/>
      <c r="G41" s="38"/>
      <c r="H41" s="39"/>
      <c r="I41" s="40"/>
      <c r="J41" s="59"/>
      <c r="K41" s="59"/>
      <c r="L41" s="60"/>
      <c r="M41" s="48"/>
    </row>
    <row r="42" spans="1:13" x14ac:dyDescent="0.3">
      <c r="A42" s="161"/>
      <c r="B42" s="58" t="s">
        <v>50</v>
      </c>
      <c r="C42" s="25">
        <v>40</v>
      </c>
      <c r="D42" s="9">
        <f t="shared" si="0"/>
        <v>20</v>
      </c>
      <c r="E42" s="26"/>
      <c r="F42" s="27"/>
      <c r="G42" s="28"/>
      <c r="H42" s="29"/>
      <c r="I42" s="30"/>
      <c r="J42" s="32"/>
      <c r="K42" s="32"/>
      <c r="L42" s="33"/>
      <c r="M42" s="34"/>
    </row>
    <row r="43" spans="1:13" x14ac:dyDescent="0.3">
      <c r="A43" s="159" t="s">
        <v>48</v>
      </c>
      <c r="B43" s="64" t="s">
        <v>51</v>
      </c>
      <c r="C43" s="47"/>
      <c r="D43" s="9"/>
      <c r="E43" s="36"/>
      <c r="F43" s="37"/>
      <c r="G43" s="38"/>
      <c r="H43" s="39"/>
      <c r="I43" s="40"/>
      <c r="J43" s="41"/>
      <c r="K43" s="41"/>
      <c r="L43" s="42"/>
      <c r="M43" s="21" t="s">
        <v>89</v>
      </c>
    </row>
    <row r="44" spans="1:13" x14ac:dyDescent="0.3">
      <c r="A44" s="160"/>
      <c r="B44" s="128" t="s">
        <v>52</v>
      </c>
      <c r="C44" s="23">
        <v>74</v>
      </c>
      <c r="D44" s="9">
        <f t="shared" si="0"/>
        <v>37</v>
      </c>
      <c r="E44" s="10"/>
      <c r="F44" s="11"/>
      <c r="G44" s="12"/>
      <c r="H44" s="13"/>
      <c r="I44" s="14"/>
      <c r="J44" s="15"/>
      <c r="K44" s="15"/>
      <c r="L44" s="16"/>
      <c r="M44" s="21"/>
    </row>
    <row r="45" spans="1:13" x14ac:dyDescent="0.3">
      <c r="A45" s="160"/>
      <c r="B45" s="128" t="s">
        <v>53</v>
      </c>
      <c r="C45" s="23">
        <v>34</v>
      </c>
      <c r="D45" s="9">
        <f t="shared" si="0"/>
        <v>17</v>
      </c>
      <c r="E45" s="10"/>
      <c r="F45" s="11"/>
      <c r="G45" s="12"/>
      <c r="H45" s="13"/>
      <c r="I45" s="14"/>
      <c r="J45" s="15"/>
      <c r="K45" s="15"/>
      <c r="L45" s="16"/>
      <c r="M45" s="21"/>
    </row>
    <row r="46" spans="1:13" x14ac:dyDescent="0.3">
      <c r="A46" s="160"/>
      <c r="B46" s="57" t="s">
        <v>54</v>
      </c>
      <c r="C46" s="23">
        <v>40</v>
      </c>
      <c r="D46" s="9">
        <f t="shared" si="0"/>
        <v>20</v>
      </c>
      <c r="E46" s="10"/>
      <c r="F46" s="11"/>
      <c r="G46" s="12"/>
      <c r="H46" s="13"/>
      <c r="I46" s="14"/>
      <c r="J46" s="51"/>
      <c r="K46" s="51"/>
      <c r="L46" s="52"/>
      <c r="M46" s="53"/>
    </row>
    <row r="47" spans="1:13" x14ac:dyDescent="0.3">
      <c r="A47" s="160"/>
      <c r="B47" s="57" t="s">
        <v>55</v>
      </c>
      <c r="C47" s="23">
        <v>37</v>
      </c>
      <c r="D47" s="9">
        <f t="shared" si="0"/>
        <v>18</v>
      </c>
      <c r="E47" s="10"/>
      <c r="F47" s="11"/>
      <c r="G47" s="12"/>
      <c r="H47" s="13"/>
      <c r="I47" s="14"/>
      <c r="J47" s="51"/>
      <c r="K47" s="51"/>
      <c r="L47" s="52"/>
      <c r="M47" s="53"/>
    </row>
    <row r="48" spans="1:13" x14ac:dyDescent="0.3">
      <c r="A48" s="161"/>
      <c r="B48" s="24" t="s">
        <v>56</v>
      </c>
      <c r="C48" s="25">
        <v>38</v>
      </c>
      <c r="D48" s="9">
        <f t="shared" si="0"/>
        <v>19</v>
      </c>
      <c r="E48" s="26"/>
      <c r="F48" s="27"/>
      <c r="G48" s="28"/>
      <c r="H48" s="29"/>
      <c r="I48" s="30"/>
      <c r="J48" s="31"/>
      <c r="K48" s="31"/>
      <c r="L48" s="45"/>
      <c r="M48" s="65"/>
    </row>
    <row r="49" spans="1:13" ht="16.5" customHeight="1" x14ac:dyDescent="0.3">
      <c r="A49" s="159" t="s">
        <v>57</v>
      </c>
      <c r="B49" s="46" t="s">
        <v>58</v>
      </c>
      <c r="C49" s="47">
        <v>77</v>
      </c>
      <c r="D49" s="9">
        <f t="shared" si="0"/>
        <v>38</v>
      </c>
      <c r="E49" s="36"/>
      <c r="F49" s="37"/>
      <c r="G49" s="38"/>
      <c r="H49" s="39"/>
      <c r="I49" s="40"/>
      <c r="J49" s="41"/>
      <c r="K49" s="41"/>
      <c r="L49" s="42"/>
      <c r="M49" s="48"/>
    </row>
    <row r="50" spans="1:13" x14ac:dyDescent="0.3">
      <c r="A50" s="160"/>
      <c r="B50" s="57" t="s">
        <v>59</v>
      </c>
      <c r="C50" s="23">
        <v>46</v>
      </c>
      <c r="D50" s="9">
        <f t="shared" si="0"/>
        <v>23</v>
      </c>
      <c r="E50" s="10"/>
      <c r="F50" s="11"/>
      <c r="G50" s="12"/>
      <c r="H50" s="13"/>
      <c r="I50" s="14"/>
      <c r="J50" s="15"/>
      <c r="K50" s="51"/>
      <c r="L50" s="52"/>
      <c r="M50" s="17"/>
    </row>
    <row r="51" spans="1:13" x14ac:dyDescent="0.3">
      <c r="A51" s="160"/>
      <c r="B51" s="57" t="s">
        <v>60</v>
      </c>
      <c r="C51" s="23">
        <v>57</v>
      </c>
      <c r="D51" s="9">
        <f t="shared" si="0"/>
        <v>28</v>
      </c>
      <c r="E51" s="10"/>
      <c r="F51" s="11"/>
      <c r="G51" s="12"/>
      <c r="H51" s="13"/>
      <c r="I51" s="14"/>
      <c r="J51" s="15"/>
      <c r="K51" s="51"/>
      <c r="L51" s="52"/>
      <c r="M51" s="17"/>
    </row>
    <row r="52" spans="1:13" x14ac:dyDescent="0.3">
      <c r="A52" s="160"/>
      <c r="B52" s="57" t="s">
        <v>61</v>
      </c>
      <c r="C52" s="23">
        <v>57</v>
      </c>
      <c r="D52" s="9">
        <f t="shared" si="0"/>
        <v>28</v>
      </c>
      <c r="E52" s="10"/>
      <c r="F52" s="11"/>
      <c r="G52" s="12"/>
      <c r="H52" s="13"/>
      <c r="I52" s="14"/>
      <c r="J52" s="15"/>
      <c r="K52" s="51"/>
      <c r="L52" s="52"/>
      <c r="M52" s="17"/>
    </row>
    <row r="53" spans="1:13" x14ac:dyDescent="0.3">
      <c r="A53" s="160"/>
      <c r="B53" s="135" t="s">
        <v>92</v>
      </c>
      <c r="C53" s="23">
        <v>50</v>
      </c>
      <c r="D53" s="9"/>
      <c r="E53" s="10"/>
      <c r="F53" s="11"/>
      <c r="G53" s="12"/>
      <c r="H53" s="13"/>
      <c r="I53" s="14"/>
      <c r="J53" s="15"/>
      <c r="K53" s="51"/>
      <c r="L53" s="52"/>
      <c r="M53" s="21" t="s">
        <v>95</v>
      </c>
    </row>
    <row r="54" spans="1:13" x14ac:dyDescent="0.3">
      <c r="A54" s="160"/>
      <c r="B54" s="57" t="s">
        <v>62</v>
      </c>
      <c r="C54" s="23">
        <v>100</v>
      </c>
      <c r="D54" s="9">
        <f t="shared" si="0"/>
        <v>50</v>
      </c>
      <c r="E54" s="10"/>
      <c r="F54" s="11"/>
      <c r="G54" s="12"/>
      <c r="H54" s="13"/>
      <c r="I54" s="14"/>
      <c r="J54" s="51"/>
      <c r="K54" s="51"/>
      <c r="L54" s="52"/>
      <c r="M54" s="53"/>
    </row>
    <row r="55" spans="1:13" x14ac:dyDescent="0.3">
      <c r="A55" s="161"/>
      <c r="B55" s="58" t="s">
        <v>63</v>
      </c>
      <c r="C55" s="25">
        <v>50</v>
      </c>
      <c r="D55" s="9">
        <f t="shared" si="0"/>
        <v>25</v>
      </c>
      <c r="E55" s="26"/>
      <c r="F55" s="27"/>
      <c r="G55" s="28"/>
      <c r="H55" s="29"/>
      <c r="I55" s="30"/>
      <c r="J55" s="32"/>
      <c r="K55" s="32"/>
      <c r="L55" s="33"/>
      <c r="M55" s="34"/>
    </row>
    <row r="56" spans="1:13" x14ac:dyDescent="0.3">
      <c r="A56" s="159" t="s">
        <v>64</v>
      </c>
      <c r="B56" s="63" t="s">
        <v>65</v>
      </c>
      <c r="C56" s="47">
        <v>73</v>
      </c>
      <c r="D56" s="9">
        <f t="shared" si="0"/>
        <v>36</v>
      </c>
      <c r="E56" s="36"/>
      <c r="F56" s="37"/>
      <c r="G56" s="38"/>
      <c r="H56" s="39"/>
      <c r="I56" s="40"/>
      <c r="J56" s="59"/>
      <c r="K56" s="59"/>
      <c r="L56" s="60"/>
      <c r="M56" s="48"/>
    </row>
    <row r="57" spans="1:13" x14ac:dyDescent="0.3">
      <c r="A57" s="161"/>
      <c r="B57" s="58" t="s">
        <v>66</v>
      </c>
      <c r="C57" s="25">
        <v>55</v>
      </c>
      <c r="D57" s="9">
        <f t="shared" si="0"/>
        <v>27</v>
      </c>
      <c r="E57" s="26"/>
      <c r="F57" s="27"/>
      <c r="G57" s="28"/>
      <c r="H57" s="29"/>
      <c r="I57" s="30"/>
      <c r="J57" s="32"/>
      <c r="K57" s="32"/>
      <c r="L57" s="33"/>
      <c r="M57" s="34"/>
    </row>
    <row r="58" spans="1:13" x14ac:dyDescent="0.3">
      <c r="A58" s="160" t="s">
        <v>67</v>
      </c>
      <c r="B58" s="66" t="s">
        <v>68</v>
      </c>
      <c r="C58" s="67"/>
      <c r="D58" s="9"/>
      <c r="E58" s="68"/>
      <c r="F58" s="69"/>
      <c r="G58" s="70"/>
      <c r="H58" s="71"/>
      <c r="I58" s="72"/>
      <c r="J58" s="73"/>
      <c r="K58" s="73"/>
      <c r="L58" s="74"/>
      <c r="M58" s="21" t="s">
        <v>89</v>
      </c>
    </row>
    <row r="59" spans="1:13" x14ac:dyDescent="0.3">
      <c r="A59" s="160"/>
      <c r="B59" s="128" t="s">
        <v>69</v>
      </c>
      <c r="C59" s="23">
        <v>95</v>
      </c>
      <c r="D59" s="9">
        <f t="shared" si="0"/>
        <v>47</v>
      </c>
      <c r="E59" s="10"/>
      <c r="F59" s="11"/>
      <c r="G59" s="12"/>
      <c r="H59" s="13"/>
      <c r="I59" s="14"/>
      <c r="J59" s="15"/>
      <c r="K59" s="15"/>
      <c r="L59" s="16"/>
      <c r="M59" s="21"/>
    </row>
    <row r="60" spans="1:13" x14ac:dyDescent="0.3">
      <c r="A60" s="160"/>
      <c r="B60" s="61" t="s">
        <v>70</v>
      </c>
      <c r="C60" s="75">
        <v>35</v>
      </c>
      <c r="D60" s="9">
        <f t="shared" si="0"/>
        <v>17</v>
      </c>
      <c r="E60" s="10"/>
      <c r="F60" s="11"/>
      <c r="G60" s="12"/>
      <c r="H60" s="13"/>
      <c r="I60" s="14"/>
      <c r="J60" s="15"/>
      <c r="K60" s="15"/>
      <c r="L60" s="16"/>
      <c r="M60" s="53"/>
    </row>
    <row r="61" spans="1:13" ht="17.25" thickBot="1" x14ac:dyDescent="0.35">
      <c r="A61" s="160"/>
      <c r="B61" s="76" t="s">
        <v>71</v>
      </c>
      <c r="C61" s="75">
        <v>34</v>
      </c>
      <c r="D61" s="9">
        <f t="shared" si="0"/>
        <v>17</v>
      </c>
      <c r="E61" s="77"/>
      <c r="F61" s="78"/>
      <c r="G61" s="79"/>
      <c r="H61" s="80"/>
      <c r="I61" s="81"/>
      <c r="J61" s="82"/>
      <c r="K61" s="82"/>
      <c r="L61" s="83"/>
      <c r="M61" s="84"/>
    </row>
    <row r="62" spans="1:13" ht="16.5" customHeight="1" x14ac:dyDescent="0.3">
      <c r="A62" s="162" t="s">
        <v>72</v>
      </c>
      <c r="B62" s="121" t="s">
        <v>73</v>
      </c>
      <c r="C62" s="85">
        <v>0</v>
      </c>
      <c r="D62" s="9"/>
      <c r="E62" s="86"/>
      <c r="F62" s="87"/>
      <c r="G62" s="88"/>
      <c r="H62" s="89"/>
      <c r="I62" s="90"/>
      <c r="J62" s="91"/>
      <c r="K62" s="90"/>
      <c r="L62" s="91"/>
      <c r="M62" s="124" t="s">
        <v>94</v>
      </c>
    </row>
    <row r="63" spans="1:13" x14ac:dyDescent="0.3">
      <c r="A63" s="163"/>
      <c r="B63" s="122" t="s">
        <v>74</v>
      </c>
      <c r="C63" s="92">
        <v>0</v>
      </c>
      <c r="D63" s="9"/>
      <c r="E63" s="93"/>
      <c r="F63" s="94"/>
      <c r="G63" s="95"/>
      <c r="H63" s="96"/>
      <c r="I63" s="97"/>
      <c r="J63" s="98"/>
      <c r="K63" s="97"/>
      <c r="L63" s="98"/>
      <c r="M63" s="125" t="s">
        <v>94</v>
      </c>
    </row>
    <row r="64" spans="1:13" x14ac:dyDescent="0.3">
      <c r="A64" s="163"/>
      <c r="B64" s="122" t="s">
        <v>75</v>
      </c>
      <c r="C64" s="92">
        <v>0</v>
      </c>
      <c r="D64" s="9"/>
      <c r="E64" s="93"/>
      <c r="F64" s="94"/>
      <c r="G64" s="95"/>
      <c r="H64" s="96"/>
      <c r="I64" s="97"/>
      <c r="J64" s="98"/>
      <c r="K64" s="97"/>
      <c r="L64" s="98"/>
      <c r="M64" s="125" t="s">
        <v>94</v>
      </c>
    </row>
    <row r="65" spans="1:13" x14ac:dyDescent="0.3">
      <c r="A65" s="163"/>
      <c r="B65" s="122" t="s">
        <v>76</v>
      </c>
      <c r="C65" s="92">
        <v>0</v>
      </c>
      <c r="D65" s="9"/>
      <c r="E65" s="93"/>
      <c r="F65" s="94"/>
      <c r="G65" s="95"/>
      <c r="H65" s="96"/>
      <c r="I65" s="97"/>
      <c r="J65" s="98"/>
      <c r="K65" s="97"/>
      <c r="L65" s="98"/>
      <c r="M65" s="125" t="s">
        <v>94</v>
      </c>
    </row>
    <row r="66" spans="1:13" x14ac:dyDescent="0.3">
      <c r="A66" s="163"/>
      <c r="B66" s="122" t="s">
        <v>77</v>
      </c>
      <c r="C66" s="92">
        <v>0</v>
      </c>
      <c r="D66" s="9"/>
      <c r="E66" s="93"/>
      <c r="F66" s="94"/>
      <c r="G66" s="95"/>
      <c r="H66" s="96"/>
      <c r="I66" s="97"/>
      <c r="J66" s="98"/>
      <c r="K66" s="97"/>
      <c r="L66" s="98"/>
      <c r="M66" s="125" t="s">
        <v>94</v>
      </c>
    </row>
    <row r="67" spans="1:13" x14ac:dyDescent="0.3">
      <c r="A67" s="163"/>
      <c r="B67" s="122" t="s">
        <v>78</v>
      </c>
      <c r="C67" s="92">
        <v>0</v>
      </c>
      <c r="D67" s="9"/>
      <c r="E67" s="93"/>
      <c r="F67" s="94"/>
      <c r="G67" s="95"/>
      <c r="H67" s="96"/>
      <c r="I67" s="97"/>
      <c r="J67" s="98"/>
      <c r="K67" s="97"/>
      <c r="L67" s="98"/>
      <c r="M67" s="125" t="s">
        <v>94</v>
      </c>
    </row>
    <row r="68" spans="1:13" x14ac:dyDescent="0.3">
      <c r="A68" s="163"/>
      <c r="B68" s="122" t="s">
        <v>79</v>
      </c>
      <c r="C68" s="92">
        <v>0</v>
      </c>
      <c r="D68" s="9"/>
      <c r="E68" s="93"/>
      <c r="F68" s="94"/>
      <c r="G68" s="95"/>
      <c r="H68" s="96"/>
      <c r="I68" s="97"/>
      <c r="J68" s="98"/>
      <c r="K68" s="97"/>
      <c r="L68" s="98"/>
      <c r="M68" s="125" t="s">
        <v>94</v>
      </c>
    </row>
    <row r="69" spans="1:13" x14ac:dyDescent="0.3">
      <c r="A69" s="163"/>
      <c r="B69" s="122" t="s">
        <v>80</v>
      </c>
      <c r="C69" s="92">
        <v>0</v>
      </c>
      <c r="D69" s="9"/>
      <c r="E69" s="93"/>
      <c r="F69" s="94"/>
      <c r="G69" s="95"/>
      <c r="H69" s="96"/>
      <c r="I69" s="97"/>
      <c r="J69" s="98"/>
      <c r="K69" s="97"/>
      <c r="L69" s="98"/>
      <c r="M69" s="125" t="s">
        <v>94</v>
      </c>
    </row>
    <row r="70" spans="1:13" x14ac:dyDescent="0.3">
      <c r="A70" s="163"/>
      <c r="B70" s="122" t="s">
        <v>81</v>
      </c>
      <c r="C70" s="92">
        <v>0</v>
      </c>
      <c r="D70" s="9"/>
      <c r="E70" s="93"/>
      <c r="F70" s="94"/>
      <c r="G70" s="95"/>
      <c r="H70" s="96"/>
      <c r="I70" s="97"/>
      <c r="J70" s="98"/>
      <c r="K70" s="97"/>
      <c r="L70" s="98"/>
      <c r="M70" s="125" t="s">
        <v>94</v>
      </c>
    </row>
    <row r="71" spans="1:13" x14ac:dyDescent="0.3">
      <c r="A71" s="163"/>
      <c r="B71" s="122" t="s">
        <v>82</v>
      </c>
      <c r="C71" s="92">
        <v>0</v>
      </c>
      <c r="D71" s="9"/>
      <c r="E71" s="93"/>
      <c r="F71" s="94"/>
      <c r="G71" s="95"/>
      <c r="H71" s="96"/>
      <c r="I71" s="97"/>
      <c r="J71" s="98"/>
      <c r="K71" s="97"/>
      <c r="L71" s="98"/>
      <c r="M71" s="125" t="s">
        <v>94</v>
      </c>
    </row>
    <row r="72" spans="1:13" ht="17.25" thickBot="1" x14ac:dyDescent="0.35">
      <c r="A72" s="164"/>
      <c r="B72" s="123" t="s">
        <v>83</v>
      </c>
      <c r="C72" s="99">
        <v>0</v>
      </c>
      <c r="D72" s="9"/>
      <c r="E72" s="100"/>
      <c r="F72" s="101"/>
      <c r="G72" s="102"/>
      <c r="H72" s="103"/>
      <c r="I72" s="104"/>
      <c r="J72" s="105"/>
      <c r="K72" s="104"/>
      <c r="L72" s="105"/>
      <c r="M72" s="126" t="s">
        <v>94</v>
      </c>
    </row>
    <row r="73" spans="1:13" ht="17.25" thickBot="1" x14ac:dyDescent="0.35">
      <c r="A73" s="152" t="s">
        <v>84</v>
      </c>
      <c r="B73" s="153"/>
      <c r="C73" s="106">
        <f>SUM(C6:C72)</f>
        <v>2623</v>
      </c>
      <c r="D73" s="131">
        <f t="shared" ref="D73" si="1">INT(C73*0.5)</f>
        <v>1311</v>
      </c>
      <c r="E73" s="107">
        <f t="shared" ref="E73:G73" si="2">SUM(E6:E71)</f>
        <v>0</v>
      </c>
      <c r="F73" s="108">
        <f t="shared" si="2"/>
        <v>0</v>
      </c>
      <c r="G73" s="108">
        <f t="shared" si="2"/>
        <v>0</v>
      </c>
      <c r="H73" s="109">
        <v>0</v>
      </c>
      <c r="I73" s="110">
        <f>SUM(I6:I71)</f>
        <v>0</v>
      </c>
      <c r="J73" s="111">
        <f>SUM(J6:J71)</f>
        <v>0</v>
      </c>
      <c r="K73" s="112">
        <f>SUM(K6:K71)</f>
        <v>0</v>
      </c>
      <c r="L73" s="112">
        <f>SUM(L6:L71)</f>
        <v>0</v>
      </c>
      <c r="M73" s="113"/>
    </row>
    <row r="74" spans="1:13" x14ac:dyDescent="0.3">
      <c r="B74" s="114" t="s">
        <v>93</v>
      </c>
      <c r="C74" s="115">
        <v>52</v>
      </c>
    </row>
    <row r="75" spans="1:13" x14ac:dyDescent="0.3">
      <c r="B75" s="118" t="s">
        <v>85</v>
      </c>
      <c r="C75" s="119">
        <f>C73+C74</f>
        <v>2675</v>
      </c>
    </row>
    <row r="76" spans="1:13" x14ac:dyDescent="0.3">
      <c r="B76" s="120"/>
    </row>
  </sheetData>
  <mergeCells count="20">
    <mergeCell ref="A73:B73"/>
    <mergeCell ref="M4:M5"/>
    <mergeCell ref="A6:A15"/>
    <mergeCell ref="A16:A21"/>
    <mergeCell ref="A22:A32"/>
    <mergeCell ref="A33:A40"/>
    <mergeCell ref="A41:A42"/>
    <mergeCell ref="A43:A48"/>
    <mergeCell ref="A49:A55"/>
    <mergeCell ref="A56:A57"/>
    <mergeCell ref="A58:A61"/>
    <mergeCell ref="A62:A72"/>
    <mergeCell ref="A1:M2"/>
    <mergeCell ref="A3:M3"/>
    <mergeCell ref="A4:A5"/>
    <mergeCell ref="B4:B5"/>
    <mergeCell ref="C4:C5"/>
    <mergeCell ref="D4:D5"/>
    <mergeCell ref="E4:H4"/>
    <mergeCell ref="I4:L4"/>
  </mergeCells>
  <phoneticPr fontId="3" type="noConversion"/>
  <pageMargins left="0.51181102362204722" right="0.11811023622047245" top="0.74803149606299213" bottom="0.35433070866141736" header="0.31496062992125984" footer="0.11811023622047245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2017학년도 자유전공학부 전공배정 상한선</vt:lpstr>
      <vt:lpstr>'2017학년도 자유전공학부 전공배정 상한선'!Print_Area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2017-11-17T04:43:47Z</dcterms:created>
  <dcterms:modified xsi:type="dcterms:W3CDTF">2017-11-23T01:49:15Z</dcterms:modified>
</cp:coreProperties>
</file>